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sta\Downloads\"/>
    </mc:Choice>
  </mc:AlternateContent>
  <xr:revisionPtr revIDLastSave="0" documentId="13_ncr:1_{835398EB-3E25-49DC-8ECF-C294F4F8B338}" xr6:coauthVersionLast="47" xr6:coauthVersionMax="47" xr10:uidLastSave="{00000000-0000-0000-0000-000000000000}"/>
  <bookViews>
    <workbookView xWindow="-108" yWindow="-108" windowWidth="23256" windowHeight="12720" xr2:uid="{5BDC3AD1-08AF-8C40-ADF9-E28324EA2C6C}"/>
  </bookViews>
  <sheets>
    <sheet name="Tempo de Vida do Dinheiro" sheetId="2" r:id="rId1"/>
    <sheet name="Feriados Bancários (Anbima)" sheetId="7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4" i="2" l="1"/>
  <c r="AC7" i="2" s="1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Z505" i="2"/>
  <c r="Z506" i="2"/>
  <c r="Z507" i="2"/>
  <c r="Z508" i="2"/>
  <c r="Z509" i="2"/>
  <c r="Z510" i="2"/>
  <c r="Z511" i="2"/>
  <c r="Z512" i="2"/>
  <c r="Z513" i="2"/>
  <c r="Z514" i="2"/>
  <c r="Z515" i="2"/>
  <c r="Z516" i="2"/>
  <c r="Z517" i="2"/>
  <c r="Z518" i="2"/>
  <c r="Z519" i="2"/>
  <c r="Z520" i="2"/>
  <c r="Z521" i="2"/>
  <c r="Z522" i="2"/>
  <c r="Z523" i="2"/>
  <c r="Z524" i="2"/>
  <c r="Z525" i="2"/>
  <c r="Z526" i="2"/>
  <c r="Z527" i="2"/>
  <c r="Z528" i="2"/>
  <c r="Z529" i="2"/>
  <c r="Z530" i="2"/>
  <c r="Z531" i="2"/>
  <c r="Z532" i="2"/>
  <c r="Z533" i="2"/>
  <c r="Z534" i="2"/>
  <c r="Z535" i="2"/>
  <c r="Z536" i="2"/>
  <c r="Z537" i="2"/>
  <c r="Z538" i="2"/>
  <c r="Z539" i="2"/>
  <c r="Z540" i="2"/>
  <c r="Z541" i="2"/>
  <c r="Z542" i="2"/>
  <c r="Z543" i="2"/>
  <c r="Z544" i="2"/>
  <c r="Z545" i="2"/>
  <c r="Z546" i="2"/>
  <c r="Z547" i="2"/>
  <c r="Z548" i="2"/>
  <c r="Z549" i="2"/>
  <c r="Z550" i="2"/>
  <c r="Z551" i="2"/>
  <c r="Z552" i="2"/>
  <c r="Z553" i="2"/>
  <c r="Z554" i="2"/>
  <c r="Z555" i="2"/>
  <c r="Z556" i="2"/>
  <c r="Z557" i="2"/>
  <c r="Z558" i="2"/>
  <c r="Z559" i="2"/>
  <c r="Z560" i="2"/>
  <c r="Z561" i="2"/>
  <c r="Z562" i="2"/>
  <c r="Z563" i="2"/>
  <c r="Z564" i="2"/>
  <c r="Z565" i="2"/>
  <c r="Z566" i="2"/>
  <c r="Z567" i="2"/>
  <c r="Z568" i="2"/>
  <c r="Z569" i="2"/>
  <c r="Z570" i="2"/>
  <c r="Z571" i="2"/>
  <c r="Z572" i="2"/>
  <c r="Z573" i="2"/>
  <c r="Z574" i="2"/>
  <c r="Z575" i="2"/>
  <c r="Z576" i="2"/>
  <c r="Z577" i="2"/>
  <c r="Z578" i="2"/>
  <c r="Z579" i="2"/>
  <c r="Z580" i="2"/>
  <c r="Z581" i="2"/>
  <c r="Z582" i="2"/>
  <c r="Z583" i="2"/>
  <c r="Z584" i="2"/>
  <c r="Z585" i="2"/>
  <c r="Z586" i="2"/>
  <c r="Z587" i="2"/>
  <c r="Z588" i="2"/>
  <c r="Z589" i="2"/>
  <c r="Z590" i="2"/>
  <c r="Z591" i="2"/>
  <c r="Z592" i="2"/>
  <c r="Z593" i="2"/>
  <c r="Z594" i="2"/>
  <c r="Z595" i="2"/>
  <c r="Z596" i="2"/>
  <c r="Z597" i="2"/>
  <c r="Z598" i="2"/>
  <c r="Z599" i="2"/>
  <c r="Z600" i="2"/>
  <c r="Z601" i="2"/>
  <c r="Z14" i="2"/>
  <c r="Z2" i="2"/>
  <c r="Z3" i="2"/>
  <c r="Z4" i="2"/>
  <c r="Z5" i="2"/>
  <c r="Z6" i="2"/>
  <c r="Z7" i="2"/>
  <c r="Z8" i="2"/>
  <c r="Z9" i="2"/>
  <c r="Z10" i="2"/>
  <c r="Z11" i="2"/>
  <c r="Z12" i="2"/>
  <c r="Z13" i="2"/>
  <c r="Y2" i="2"/>
  <c r="Y3" i="2" l="1"/>
  <c r="Y4" i="2" s="1"/>
  <c r="Y5" i="2" s="1"/>
  <c r="Y6" i="2" s="1"/>
  <c r="Y7" i="2" s="1"/>
  <c r="Y8" i="2" s="1"/>
  <c r="Y9" i="2" s="1"/>
  <c r="Y10" i="2" s="1"/>
  <c r="Y11" i="2" s="1"/>
  <c r="Y12" i="2" s="1"/>
  <c r="Y13" i="2" s="1"/>
  <c r="Y14" i="2" s="1"/>
  <c r="Y15" i="2" s="1"/>
  <c r="Y16" i="2" s="1"/>
  <c r="Y17" i="2" s="1"/>
  <c r="Y18" i="2" s="1"/>
  <c r="Y19" i="2" s="1"/>
  <c r="Y20" i="2" s="1"/>
  <c r="Y21" i="2" s="1"/>
  <c r="Y22" i="2" s="1"/>
  <c r="Y23" i="2" s="1"/>
  <c r="Y24" i="2" s="1"/>
  <c r="Y25" i="2" s="1"/>
  <c r="Y26" i="2" s="1"/>
  <c r="Y27" i="2" s="1"/>
  <c r="Y28" i="2" s="1"/>
  <c r="Y29" i="2" s="1"/>
  <c r="Y30" i="2" s="1"/>
  <c r="Y31" i="2" s="1"/>
  <c r="Y32" i="2" s="1"/>
  <c r="Y33" i="2" s="1"/>
  <c r="Y34" i="2" s="1"/>
  <c r="Y35" i="2" s="1"/>
  <c r="Y36" i="2" s="1"/>
  <c r="Y37" i="2" s="1"/>
  <c r="Y38" i="2" s="1"/>
  <c r="Y39" i="2" s="1"/>
  <c r="Y40" i="2" s="1"/>
  <c r="Y41" i="2" s="1"/>
  <c r="Y42" i="2" s="1"/>
  <c r="Y43" i="2" s="1"/>
  <c r="Y44" i="2" s="1"/>
  <c r="Y45" i="2" s="1"/>
  <c r="Y46" i="2" s="1"/>
  <c r="Y47" i="2" s="1"/>
  <c r="Y48" i="2" s="1"/>
  <c r="Y49" i="2" s="1"/>
  <c r="Y50" i="2" s="1"/>
  <c r="Y51" i="2" s="1"/>
  <c r="Y52" i="2" s="1"/>
  <c r="Y53" i="2" s="1"/>
  <c r="Y54" i="2" s="1"/>
  <c r="Y55" i="2" s="1"/>
  <c r="Y56" i="2" s="1"/>
  <c r="Y57" i="2" s="1"/>
  <c r="Y58" i="2" s="1"/>
  <c r="Y59" i="2" s="1"/>
  <c r="Y60" i="2" s="1"/>
  <c r="Y61" i="2" s="1"/>
  <c r="H2" i="2" s="1"/>
  <c r="E6" i="2"/>
  <c r="E7" i="2" s="1"/>
  <c r="Y62" i="2" l="1"/>
  <c r="Y63" i="2" s="1"/>
  <c r="Y64" i="2" s="1"/>
  <c r="Y65" i="2" s="1"/>
  <c r="Y66" i="2" s="1"/>
  <c r="Y67" i="2" s="1"/>
  <c r="Y68" i="2" s="1"/>
  <c r="Y69" i="2" s="1"/>
  <c r="Y70" i="2" s="1"/>
  <c r="Y71" i="2" s="1"/>
  <c r="Y72" i="2" s="1"/>
  <c r="Y73" i="2" s="1"/>
  <c r="Y74" i="2" s="1"/>
  <c r="Y75" i="2" s="1"/>
  <c r="Y76" i="2" s="1"/>
  <c r="Y77" i="2" s="1"/>
  <c r="Y78" i="2" s="1"/>
  <c r="Y79" i="2" s="1"/>
  <c r="Y80" i="2" s="1"/>
  <c r="Y81" i="2" s="1"/>
  <c r="Y82" i="2" s="1"/>
  <c r="Y83" i="2" s="1"/>
  <c r="Y84" i="2" s="1"/>
  <c r="Y85" i="2" s="1"/>
  <c r="Y86" i="2" s="1"/>
  <c r="Y87" i="2" s="1"/>
  <c r="Y88" i="2" s="1"/>
  <c r="Y89" i="2" s="1"/>
  <c r="Y90" i="2" s="1"/>
  <c r="Y91" i="2" s="1"/>
  <c r="Y92" i="2" s="1"/>
  <c r="Y93" i="2" s="1"/>
  <c r="Y94" i="2" s="1"/>
  <c r="Y95" i="2" s="1"/>
  <c r="Y96" i="2" s="1"/>
  <c r="Y97" i="2" s="1"/>
  <c r="Y98" i="2" s="1"/>
  <c r="Y99" i="2" s="1"/>
  <c r="Y100" i="2" s="1"/>
  <c r="Y101" i="2" s="1"/>
  <c r="Y102" i="2" s="1"/>
  <c r="Y103" i="2" s="1"/>
  <c r="Y104" i="2" s="1"/>
  <c r="Y105" i="2" s="1"/>
  <c r="Y106" i="2" s="1"/>
  <c r="Y107" i="2" s="1"/>
  <c r="Y108" i="2" s="1"/>
  <c r="Y109" i="2" s="1"/>
  <c r="Y110" i="2" s="1"/>
  <c r="Y111" i="2" s="1"/>
  <c r="Y112" i="2" s="1"/>
  <c r="Y113" i="2" s="1"/>
  <c r="Y114" i="2" s="1"/>
  <c r="Y115" i="2" s="1"/>
  <c r="Y116" i="2" s="1"/>
  <c r="Y117" i="2" s="1"/>
  <c r="Y118" i="2" s="1"/>
  <c r="Y119" i="2" s="1"/>
  <c r="Y120" i="2" s="1"/>
  <c r="Y121" i="2" s="1"/>
  <c r="Y122" i="2" s="1"/>
  <c r="Y123" i="2" s="1"/>
  <c r="Y124" i="2" s="1"/>
  <c r="Y125" i="2" s="1"/>
  <c r="Y126" i="2" s="1"/>
  <c r="Y127" i="2" s="1"/>
  <c r="Y128" i="2" s="1"/>
  <c r="Y129" i="2" s="1"/>
  <c r="Y130" i="2" s="1"/>
  <c r="Y131" i="2" s="1"/>
  <c r="Y132" i="2" s="1"/>
  <c r="Y133" i="2" s="1"/>
  <c r="Y134" i="2" s="1"/>
  <c r="Y135" i="2" s="1"/>
  <c r="Y136" i="2" s="1"/>
  <c r="Y137" i="2" s="1"/>
  <c r="Y138" i="2" s="1"/>
  <c r="Y139" i="2" s="1"/>
  <c r="Y140" i="2" s="1"/>
  <c r="Y141" i="2" s="1"/>
  <c r="Y142" i="2" s="1"/>
  <c r="Y143" i="2" s="1"/>
  <c r="Y144" i="2" s="1"/>
  <c r="Y145" i="2" s="1"/>
  <c r="Y146" i="2" s="1"/>
  <c r="Y147" i="2" s="1"/>
  <c r="Y148" i="2" s="1"/>
  <c r="Y149" i="2" s="1"/>
  <c r="Y150" i="2" s="1"/>
  <c r="Y151" i="2" s="1"/>
  <c r="Y152" i="2" s="1"/>
  <c r="Y153" i="2" s="1"/>
  <c r="Y154" i="2" s="1"/>
  <c r="Y155" i="2" s="1"/>
  <c r="Y156" i="2" s="1"/>
  <c r="Y157" i="2" s="1"/>
  <c r="Y158" i="2" s="1"/>
  <c r="Y159" i="2" s="1"/>
  <c r="Y160" i="2" s="1"/>
  <c r="Y161" i="2" s="1"/>
  <c r="Y162" i="2" s="1"/>
  <c r="Y163" i="2" s="1"/>
  <c r="Y164" i="2" s="1"/>
  <c r="Y165" i="2" s="1"/>
  <c r="Y166" i="2" s="1"/>
  <c r="Y167" i="2" s="1"/>
  <c r="Y168" i="2" s="1"/>
  <c r="Y169" i="2" s="1"/>
  <c r="Y170" i="2" s="1"/>
  <c r="Y171" i="2" s="1"/>
  <c r="Y172" i="2" s="1"/>
  <c r="Y173" i="2" s="1"/>
  <c r="Y174" i="2" s="1"/>
  <c r="Y175" i="2" s="1"/>
  <c r="Y176" i="2" s="1"/>
  <c r="Y177" i="2" s="1"/>
  <c r="Y178" i="2" s="1"/>
  <c r="Y179" i="2" s="1"/>
  <c r="Y180" i="2" s="1"/>
  <c r="Y181" i="2" s="1"/>
  <c r="Y182" i="2" s="1"/>
  <c r="Y183" i="2" s="1"/>
  <c r="Y184" i="2" s="1"/>
  <c r="Y185" i="2" s="1"/>
  <c r="Y186" i="2" s="1"/>
  <c r="Y187" i="2" s="1"/>
  <c r="Y188" i="2" s="1"/>
  <c r="Y189" i="2" s="1"/>
  <c r="Y190" i="2" s="1"/>
  <c r="Y191" i="2" s="1"/>
  <c r="Y192" i="2" s="1"/>
  <c r="Y193" i="2" s="1"/>
  <c r="Y194" i="2" s="1"/>
  <c r="Y195" i="2" s="1"/>
  <c r="Y196" i="2" s="1"/>
  <c r="Y197" i="2" s="1"/>
  <c r="Y198" i="2" s="1"/>
  <c r="Y199" i="2" s="1"/>
  <c r="Y200" i="2" s="1"/>
  <c r="Y201" i="2" s="1"/>
  <c r="Y202" i="2" s="1"/>
  <c r="Y203" i="2" s="1"/>
  <c r="Y204" i="2" s="1"/>
  <c r="Y205" i="2" s="1"/>
  <c r="Y206" i="2" s="1"/>
  <c r="Y207" i="2" s="1"/>
  <c r="Y208" i="2" s="1"/>
  <c r="Y209" i="2" s="1"/>
  <c r="Y210" i="2" s="1"/>
  <c r="Y211" i="2" s="1"/>
  <c r="Y212" i="2" s="1"/>
  <c r="Y213" i="2" s="1"/>
  <c r="Y214" i="2" s="1"/>
  <c r="Y215" i="2" s="1"/>
  <c r="Y216" i="2" s="1"/>
  <c r="Y217" i="2" s="1"/>
  <c r="Y218" i="2" s="1"/>
  <c r="Y219" i="2" s="1"/>
  <c r="Y220" i="2" s="1"/>
  <c r="Y221" i="2" s="1"/>
  <c r="Y222" i="2" s="1"/>
  <c r="Y223" i="2" s="1"/>
  <c r="Y224" i="2" s="1"/>
  <c r="Y225" i="2" s="1"/>
  <c r="Y226" i="2" s="1"/>
  <c r="Y227" i="2" s="1"/>
  <c r="Y228" i="2" s="1"/>
  <c r="Y229" i="2" s="1"/>
  <c r="Y230" i="2" s="1"/>
  <c r="Y231" i="2" s="1"/>
  <c r="Y232" i="2" s="1"/>
  <c r="Y233" i="2" s="1"/>
  <c r="Y234" i="2" s="1"/>
  <c r="Y235" i="2" s="1"/>
  <c r="Y236" i="2" s="1"/>
  <c r="Y237" i="2" s="1"/>
  <c r="Y238" i="2" s="1"/>
  <c r="Y239" i="2" s="1"/>
  <c r="Y240" i="2" s="1"/>
  <c r="Y241" i="2" s="1"/>
  <c r="Y242" i="2" l="1"/>
  <c r="Y243" i="2" s="1"/>
  <c r="Y244" i="2" s="1"/>
  <c r="Y245" i="2" s="1"/>
  <c r="Y246" i="2" s="1"/>
  <c r="Y247" i="2" s="1"/>
  <c r="Y248" i="2" s="1"/>
  <c r="Y249" i="2" s="1"/>
  <c r="Y250" i="2" s="1"/>
  <c r="Y251" i="2" s="1"/>
  <c r="Y252" i="2" s="1"/>
  <c r="Y253" i="2" s="1"/>
  <c r="Y254" i="2" s="1"/>
  <c r="Y255" i="2" s="1"/>
  <c r="Y256" i="2" s="1"/>
  <c r="Y257" i="2" s="1"/>
  <c r="Y258" i="2" s="1"/>
  <c r="Y259" i="2" s="1"/>
  <c r="Y260" i="2" s="1"/>
  <c r="Y261" i="2" s="1"/>
  <c r="Y262" i="2" s="1"/>
  <c r="Y263" i="2" s="1"/>
  <c r="Y264" i="2" s="1"/>
  <c r="Y265" i="2" s="1"/>
  <c r="Y266" i="2" s="1"/>
  <c r="Y267" i="2" s="1"/>
  <c r="Y268" i="2" s="1"/>
  <c r="Y269" i="2" s="1"/>
  <c r="Y270" i="2" s="1"/>
  <c r="Y271" i="2" s="1"/>
  <c r="Y272" i="2" s="1"/>
  <c r="Y273" i="2" s="1"/>
  <c r="Y274" i="2" s="1"/>
  <c r="Y275" i="2" s="1"/>
  <c r="Y276" i="2" s="1"/>
  <c r="Y277" i="2" s="1"/>
  <c r="Y278" i="2" s="1"/>
  <c r="Y279" i="2" s="1"/>
  <c r="Y280" i="2" s="1"/>
  <c r="Y281" i="2" s="1"/>
  <c r="Y282" i="2" s="1"/>
  <c r="Y283" i="2" s="1"/>
  <c r="Y284" i="2" s="1"/>
  <c r="Y285" i="2" s="1"/>
  <c r="Y286" i="2" s="1"/>
  <c r="Y287" i="2" s="1"/>
  <c r="Y288" i="2" s="1"/>
  <c r="Y289" i="2" s="1"/>
  <c r="Y290" i="2" s="1"/>
  <c r="Y291" i="2" s="1"/>
  <c r="Y292" i="2" s="1"/>
  <c r="Y293" i="2" s="1"/>
  <c r="Y294" i="2" s="1"/>
  <c r="Y295" i="2" s="1"/>
  <c r="Y296" i="2" s="1"/>
  <c r="Y297" i="2" s="1"/>
  <c r="Y298" i="2" s="1"/>
  <c r="Y299" i="2" s="1"/>
  <c r="Y300" i="2" s="1"/>
  <c r="Y301" i="2" s="1"/>
  <c r="Y302" i="2" s="1"/>
  <c r="Y303" i="2" s="1"/>
  <c r="Y304" i="2" s="1"/>
  <c r="Y305" i="2" s="1"/>
  <c r="Y306" i="2" s="1"/>
  <c r="Y307" i="2" s="1"/>
  <c r="Y308" i="2" s="1"/>
  <c r="Y309" i="2" s="1"/>
  <c r="Y310" i="2" s="1"/>
  <c r="Y311" i="2" s="1"/>
  <c r="Y312" i="2" s="1"/>
  <c r="Y313" i="2" s="1"/>
  <c r="Y314" i="2" s="1"/>
  <c r="Y315" i="2" s="1"/>
  <c r="Y316" i="2" s="1"/>
  <c r="Y317" i="2" s="1"/>
  <c r="Y318" i="2" s="1"/>
  <c r="Y319" i="2" s="1"/>
  <c r="Y320" i="2" s="1"/>
  <c r="Y321" i="2" s="1"/>
  <c r="Y322" i="2" s="1"/>
  <c r="Y323" i="2" s="1"/>
  <c r="Y324" i="2" s="1"/>
  <c r="Y325" i="2" s="1"/>
  <c r="Y326" i="2" s="1"/>
  <c r="Y327" i="2" s="1"/>
  <c r="Y328" i="2" s="1"/>
  <c r="Y329" i="2" s="1"/>
  <c r="Y330" i="2" s="1"/>
  <c r="Y331" i="2" s="1"/>
  <c r="Y332" i="2" s="1"/>
  <c r="Y333" i="2" s="1"/>
  <c r="Y334" i="2" s="1"/>
  <c r="Y335" i="2" s="1"/>
  <c r="Y336" i="2" s="1"/>
  <c r="Y337" i="2" s="1"/>
  <c r="Y338" i="2" s="1"/>
  <c r="Y339" i="2" s="1"/>
  <c r="Y340" i="2" s="1"/>
  <c r="Y341" i="2" s="1"/>
  <c r="Y342" i="2" s="1"/>
  <c r="Y343" i="2" s="1"/>
  <c r="Y344" i="2" s="1"/>
  <c r="Y345" i="2" s="1"/>
  <c r="Y346" i="2" s="1"/>
  <c r="Y347" i="2" s="1"/>
  <c r="Y348" i="2" s="1"/>
  <c r="Y349" i="2" s="1"/>
  <c r="Y350" i="2" s="1"/>
  <c r="Y351" i="2" s="1"/>
  <c r="Y352" i="2" s="1"/>
  <c r="Y353" i="2" s="1"/>
  <c r="Y354" i="2" s="1"/>
  <c r="Y355" i="2" s="1"/>
  <c r="Y356" i="2" s="1"/>
  <c r="Y357" i="2" s="1"/>
  <c r="Y358" i="2" s="1"/>
  <c r="Y359" i="2" s="1"/>
  <c r="Y360" i="2" s="1"/>
  <c r="Y361" i="2" s="1"/>
  <c r="Y362" i="2" s="1"/>
  <c r="Y363" i="2" s="1"/>
  <c r="Y364" i="2" s="1"/>
  <c r="Y365" i="2" s="1"/>
  <c r="Y366" i="2" s="1"/>
  <c r="Y367" i="2" s="1"/>
  <c r="Y368" i="2" s="1"/>
  <c r="Y369" i="2" s="1"/>
  <c r="Y370" i="2" s="1"/>
  <c r="Y371" i="2" s="1"/>
  <c r="Y372" i="2" s="1"/>
  <c r="Y373" i="2" s="1"/>
  <c r="Y374" i="2" s="1"/>
  <c r="Y375" i="2" s="1"/>
  <c r="Y376" i="2" s="1"/>
  <c r="Y377" i="2" s="1"/>
  <c r="Y378" i="2" s="1"/>
  <c r="Y379" i="2" s="1"/>
  <c r="Y380" i="2" s="1"/>
  <c r="Y381" i="2" s="1"/>
  <c r="Y382" i="2" s="1"/>
  <c r="Y383" i="2" s="1"/>
  <c r="Y384" i="2" s="1"/>
  <c r="Y385" i="2" s="1"/>
  <c r="Y386" i="2" s="1"/>
  <c r="Y387" i="2" s="1"/>
  <c r="Y388" i="2" s="1"/>
  <c r="Y389" i="2" s="1"/>
  <c r="Y390" i="2" s="1"/>
  <c r="Y391" i="2" s="1"/>
  <c r="Y392" i="2" s="1"/>
  <c r="Y393" i="2" s="1"/>
  <c r="Y394" i="2" s="1"/>
  <c r="Y395" i="2" s="1"/>
  <c r="Y396" i="2" s="1"/>
  <c r="Y397" i="2" s="1"/>
  <c r="Y398" i="2" s="1"/>
  <c r="Y399" i="2" s="1"/>
  <c r="Y400" i="2" s="1"/>
  <c r="Y401" i="2" s="1"/>
  <c r="Y402" i="2" s="1"/>
  <c r="Y403" i="2" s="1"/>
  <c r="Y404" i="2" s="1"/>
  <c r="Y405" i="2" s="1"/>
  <c r="Y406" i="2" s="1"/>
  <c r="Y407" i="2" s="1"/>
  <c r="Y408" i="2" s="1"/>
  <c r="Y409" i="2" s="1"/>
  <c r="Y410" i="2" s="1"/>
  <c r="Y411" i="2" s="1"/>
  <c r="Y412" i="2" s="1"/>
  <c r="Y413" i="2" s="1"/>
  <c r="Y414" i="2" s="1"/>
  <c r="Y415" i="2" s="1"/>
  <c r="Y416" i="2" s="1"/>
  <c r="Y417" i="2" s="1"/>
  <c r="Y418" i="2" s="1"/>
  <c r="Y419" i="2" s="1"/>
  <c r="Y420" i="2" s="1"/>
  <c r="Y421" i="2" s="1"/>
  <c r="Y422" i="2" s="1"/>
  <c r="Y423" i="2" s="1"/>
  <c r="Y424" i="2" s="1"/>
  <c r="Y425" i="2" s="1"/>
  <c r="Y426" i="2" s="1"/>
  <c r="Y427" i="2" s="1"/>
  <c r="Y428" i="2" s="1"/>
  <c r="Y429" i="2" s="1"/>
  <c r="Y430" i="2" s="1"/>
  <c r="Y431" i="2" s="1"/>
  <c r="Y432" i="2" s="1"/>
  <c r="Y433" i="2" s="1"/>
  <c r="Y434" i="2" s="1"/>
  <c r="Y435" i="2" s="1"/>
  <c r="Y436" i="2" s="1"/>
  <c r="Y437" i="2" s="1"/>
  <c r="Y438" i="2" s="1"/>
  <c r="Y439" i="2" s="1"/>
  <c r="Y440" i="2" s="1"/>
  <c r="Y441" i="2" s="1"/>
  <c r="Y442" i="2" s="1"/>
  <c r="Y443" i="2" s="1"/>
  <c r="Y444" i="2" s="1"/>
  <c r="Y445" i="2" s="1"/>
  <c r="Y446" i="2" s="1"/>
  <c r="Y447" i="2" s="1"/>
  <c r="Y448" i="2" s="1"/>
  <c r="Y449" i="2" s="1"/>
  <c r="Y450" i="2" s="1"/>
  <c r="Y451" i="2" s="1"/>
  <c r="Y452" i="2" s="1"/>
  <c r="Y453" i="2" s="1"/>
  <c r="Y454" i="2" s="1"/>
  <c r="Y455" i="2" s="1"/>
  <c r="Y456" i="2" s="1"/>
  <c r="Y457" i="2" s="1"/>
  <c r="Y458" i="2" s="1"/>
  <c r="Y459" i="2" s="1"/>
  <c r="Y460" i="2" s="1"/>
  <c r="Y461" i="2" s="1"/>
  <c r="Y462" i="2" s="1"/>
  <c r="Y463" i="2" s="1"/>
  <c r="Y464" i="2" s="1"/>
  <c r="Y465" i="2" s="1"/>
  <c r="Y466" i="2" s="1"/>
  <c r="Y467" i="2" s="1"/>
  <c r="Y468" i="2" s="1"/>
  <c r="Y469" i="2" s="1"/>
  <c r="Y470" i="2" s="1"/>
  <c r="Y471" i="2" s="1"/>
  <c r="Y472" i="2" s="1"/>
  <c r="Y473" i="2" s="1"/>
  <c r="Y474" i="2" s="1"/>
  <c r="Y475" i="2" s="1"/>
  <c r="Y476" i="2" s="1"/>
  <c r="Y477" i="2" s="1"/>
  <c r="Y478" i="2" s="1"/>
  <c r="Y479" i="2" s="1"/>
  <c r="Y480" i="2" s="1"/>
  <c r="Y481" i="2" s="1"/>
  <c r="Y482" i="2" s="1"/>
  <c r="Y483" i="2" s="1"/>
  <c r="Y484" i="2" s="1"/>
  <c r="Y485" i="2" s="1"/>
  <c r="Y486" i="2" s="1"/>
  <c r="Y487" i="2" s="1"/>
  <c r="Y488" i="2" s="1"/>
  <c r="Y489" i="2" s="1"/>
  <c r="Y490" i="2" s="1"/>
  <c r="Y491" i="2" s="1"/>
  <c r="Y492" i="2" s="1"/>
  <c r="Y493" i="2" s="1"/>
  <c r="Y494" i="2" s="1"/>
  <c r="Y495" i="2" s="1"/>
  <c r="Y496" i="2" s="1"/>
  <c r="Y497" i="2" s="1"/>
  <c r="Y498" i="2" s="1"/>
  <c r="Y499" i="2" s="1"/>
  <c r="Y500" i="2" s="1"/>
  <c r="Y501" i="2" s="1"/>
  <c r="Y502" i="2" s="1"/>
  <c r="Y503" i="2" s="1"/>
  <c r="Y504" i="2" s="1"/>
  <c r="Y505" i="2" s="1"/>
  <c r="Y506" i="2" s="1"/>
  <c r="Y507" i="2" s="1"/>
  <c r="Y508" i="2" s="1"/>
  <c r="Y509" i="2" s="1"/>
  <c r="Y510" i="2" s="1"/>
  <c r="Y511" i="2" s="1"/>
  <c r="Y512" i="2" s="1"/>
  <c r="Y513" i="2" s="1"/>
  <c r="Y514" i="2" s="1"/>
  <c r="Y515" i="2" s="1"/>
  <c r="Y516" i="2" s="1"/>
  <c r="Y517" i="2" s="1"/>
  <c r="Y518" i="2" s="1"/>
  <c r="Y519" i="2" s="1"/>
  <c r="Y520" i="2" s="1"/>
  <c r="Y521" i="2" s="1"/>
  <c r="Y522" i="2" s="1"/>
  <c r="Y523" i="2" s="1"/>
  <c r="Y524" i="2" s="1"/>
  <c r="Y525" i="2" s="1"/>
  <c r="Y526" i="2" s="1"/>
  <c r="Y527" i="2" s="1"/>
  <c r="Y528" i="2" s="1"/>
  <c r="Y529" i="2" s="1"/>
  <c r="Y530" i="2" s="1"/>
  <c r="Y531" i="2" s="1"/>
  <c r="Y532" i="2" s="1"/>
  <c r="Y533" i="2" s="1"/>
  <c r="Y534" i="2" s="1"/>
  <c r="Y535" i="2" s="1"/>
  <c r="Y536" i="2" s="1"/>
  <c r="Y537" i="2" s="1"/>
  <c r="Y538" i="2" s="1"/>
  <c r="Y539" i="2" s="1"/>
  <c r="Y540" i="2" s="1"/>
  <c r="Y541" i="2" s="1"/>
  <c r="Y542" i="2" s="1"/>
  <c r="Y543" i="2" s="1"/>
  <c r="Y544" i="2" s="1"/>
  <c r="Y545" i="2" s="1"/>
  <c r="Y546" i="2" s="1"/>
  <c r="Y547" i="2" s="1"/>
  <c r="Y548" i="2" s="1"/>
  <c r="Y549" i="2" s="1"/>
  <c r="Y550" i="2" s="1"/>
  <c r="Y551" i="2" s="1"/>
  <c r="Y552" i="2" s="1"/>
  <c r="Y553" i="2" s="1"/>
  <c r="Y554" i="2" s="1"/>
  <c r="Y555" i="2" s="1"/>
  <c r="Y556" i="2" s="1"/>
  <c r="Y557" i="2" s="1"/>
  <c r="Y558" i="2" s="1"/>
  <c r="Y559" i="2" s="1"/>
  <c r="Y560" i="2" s="1"/>
  <c r="Y561" i="2" s="1"/>
  <c r="Y562" i="2" s="1"/>
  <c r="Y563" i="2" s="1"/>
  <c r="Y564" i="2" s="1"/>
  <c r="Y565" i="2" s="1"/>
  <c r="Y566" i="2" s="1"/>
  <c r="Y567" i="2" s="1"/>
  <c r="Y568" i="2" s="1"/>
  <c r="Y569" i="2" s="1"/>
  <c r="Y570" i="2" s="1"/>
  <c r="Y571" i="2" s="1"/>
  <c r="Y572" i="2" s="1"/>
  <c r="Y573" i="2" s="1"/>
  <c r="Y574" i="2" s="1"/>
  <c r="Y575" i="2" s="1"/>
  <c r="Y576" i="2" s="1"/>
  <c r="Y577" i="2" s="1"/>
  <c r="Y578" i="2" s="1"/>
  <c r="Y579" i="2" s="1"/>
  <c r="Y580" i="2" s="1"/>
  <c r="Y581" i="2" s="1"/>
  <c r="Y582" i="2" s="1"/>
  <c r="Y583" i="2" s="1"/>
  <c r="Y584" i="2" s="1"/>
  <c r="Y585" i="2" s="1"/>
  <c r="Y586" i="2" s="1"/>
  <c r="Y587" i="2" s="1"/>
  <c r="Y588" i="2" s="1"/>
  <c r="Y589" i="2" s="1"/>
  <c r="Y590" i="2" s="1"/>
  <c r="Y591" i="2" s="1"/>
  <c r="Y592" i="2" s="1"/>
  <c r="Y593" i="2" s="1"/>
  <c r="Y594" i="2" s="1"/>
  <c r="Y595" i="2" s="1"/>
  <c r="Y596" i="2" s="1"/>
  <c r="Y597" i="2" s="1"/>
  <c r="Y598" i="2" s="1"/>
  <c r="Y599" i="2" s="1"/>
  <c r="Y600" i="2" s="1"/>
  <c r="Y601" i="2" s="1"/>
  <c r="H4" i="2"/>
  <c r="H3" i="2"/>
  <c r="H5" i="2" l="1"/>
  <c r="H6" i="2" l="1"/>
  <c r="H7" i="2"/>
</calcChain>
</file>

<file path=xl/sharedStrings.xml><?xml version="1.0" encoding="utf-8"?>
<sst xmlns="http://schemas.openxmlformats.org/spreadsheetml/2006/main" count="1898" uniqueCount="44">
  <si>
    <t>Mês</t>
  </si>
  <si>
    <t>Patrimônio</t>
  </si>
  <si>
    <t>Ano</t>
  </si>
  <si>
    <t>Renda Mensal</t>
  </si>
  <si>
    <t>Taxa mensal</t>
  </si>
  <si>
    <t>Patrimônio no Início da Aposentadoria</t>
  </si>
  <si>
    <t>Retirada Mensal</t>
  </si>
  <si>
    <t>Quanto tempo até o patrimônio Zerar? (meses)</t>
  </si>
  <si>
    <t>Quanto tempo até o patrimônio Zerar? (anos)</t>
  </si>
  <si>
    <t>Taxa de juros anual (acima da inflação)</t>
  </si>
  <si>
    <t>Patrimônio depois de 5 anos</t>
  </si>
  <si>
    <t>Patrimônio depois de 10 anos</t>
  </si>
  <si>
    <t>Patrimônio depois de 20 anos</t>
  </si>
  <si>
    <t>Patrimônio depois de 30 anos</t>
  </si>
  <si>
    <t>Patrimônio depois de 40 anos</t>
  </si>
  <si>
    <t>Patrimônio depois de 50 anos</t>
  </si>
  <si>
    <t>Data</t>
  </si>
  <si>
    <t>Dia da Semana</t>
  </si>
  <si>
    <t>Feriado</t>
  </si>
  <si>
    <t>segunda-feira</t>
  </si>
  <si>
    <t>Confraternização Universal</t>
  </si>
  <si>
    <t>Carnaval</t>
  </si>
  <si>
    <t>terça-feira</t>
  </si>
  <si>
    <t>sexta-feira</t>
  </si>
  <si>
    <t>Paixão de Cristo</t>
  </si>
  <si>
    <t>sábado</t>
  </si>
  <si>
    <t>Tiradentes</t>
  </si>
  <si>
    <t>Dia do Trabalho</t>
  </si>
  <si>
    <t>quinta-feira</t>
  </si>
  <si>
    <t>Corpus Christi</t>
  </si>
  <si>
    <t>Independência do Brasil</t>
  </si>
  <si>
    <r>
      <t>Nossa Sr.</t>
    </r>
    <r>
      <rPr>
        <vertAlign val="superscript"/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</si>
  <si>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</si>
  <si>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</si>
  <si>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</si>
  <si>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domingo</t>
  </si>
  <si>
    <t>quarta-feira</t>
  </si>
  <si>
    <t>Fonte: ANBIMA</t>
  </si>
  <si>
    <t>1) De acordo com a Resolução n º 2.516, a partir do ano 2000, a quinta-feira da Semana Santa foi considerada dia útil. Esta mesma Resolução dispensou as instituições financeiras do cumprimento do horário mínimo de funcionamento, desde que informem ao público.</t>
  </si>
  <si>
    <t>2) A lei nº 9.504/97 estabeleceu que, em ano eleitoral, o 1º turno das eleições será realizado no primeiro domingo de outubro; e o 2º turno, quando houver, no último domingo do referido mês.</t>
  </si>
  <si>
    <t>3) De acordo com a Resolução nº 2.596/99, no último dia útil do ano não haverá atendimento ao público.</t>
  </si>
  <si>
    <t>4) Esta listagem não inclui os feriados municipais, eleições e o último dia do ano. O critério adotado foi o de indicar os feriados em que não há sensibilização das Reservas Bancárias.</t>
  </si>
  <si>
    <t>A</t>
  </si>
  <si>
    <r>
      <rPr>
        <b/>
        <sz val="12"/>
        <color theme="1"/>
        <rFont val="Calibri"/>
        <family val="2"/>
        <scheme val="minor"/>
      </rPr>
      <t>Aposentar mantendo a qualidade de vida é mais difícil do que parece, né? Mas nós podemos te ajudar!</t>
    </r>
    <r>
      <rPr>
        <sz val="12"/>
        <color theme="1"/>
        <rFont val="Calibri"/>
        <family val="2"/>
        <scheme val="minor"/>
      </rPr>
      <t xml:space="preserve"> Preencha nosso formulário e receba gratuitamente a opinião de um consultor profissional sobre sua carteira de investimentos. Clique no botão abaixo e agende.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</si>
</sst>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rgb="FF39434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Apple Braille"/>
    </font>
    <font>
      <b/>
      <sz val="12"/>
      <color theme="2" tint="-9.9978637043366805E-2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10"/>
      <name val="Arial"/>
      <family val="2"/>
    </font>
    <font>
      <sz val="12"/>
      <color theme="9" tint="-0.49998474074526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969696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0" fillId="3" borderId="0" xfId="0" applyFill="1" applyProtection="1">
      <protection locked="0"/>
    </xf>
    <xf numFmtId="0" fontId="3" fillId="3" borderId="1" xfId="2" applyFont="1" applyFill="1" applyAlignment="1" applyProtection="1">
      <alignment horizontal="center" vertical="center"/>
      <protection locked="0"/>
    </xf>
    <xf numFmtId="0" fontId="3" fillId="3" borderId="4" xfId="2" applyFont="1" applyFill="1" applyBorder="1" applyAlignment="1" applyProtection="1">
      <alignment horizontal="center" vertical="center"/>
      <protection locked="0"/>
    </xf>
    <xf numFmtId="0" fontId="3" fillId="3" borderId="3" xfId="2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right"/>
      <protection locked="0"/>
    </xf>
    <xf numFmtId="43" fontId="0" fillId="3" borderId="0" xfId="0" applyNumberFormat="1" applyFill="1" applyProtection="1">
      <protection locked="0"/>
    </xf>
    <xf numFmtId="0" fontId="8" fillId="4" borderId="12" xfId="0" applyFont="1" applyFill="1" applyBorder="1" applyAlignment="1">
      <alignment horizontal="left" wrapText="1"/>
    </xf>
    <xf numFmtId="0" fontId="8" fillId="4" borderId="13" xfId="0" applyFont="1" applyFill="1" applyBorder="1" applyAlignment="1">
      <alignment horizontal="left" wrapText="1"/>
    </xf>
    <xf numFmtId="0" fontId="8" fillId="4" borderId="14" xfId="0" applyFont="1" applyFill="1" applyBorder="1" applyAlignment="1">
      <alignment horizontal="left" wrapText="1"/>
    </xf>
    <xf numFmtId="14" fontId="9" fillId="5" borderId="15" xfId="0" applyNumberFormat="1" applyFont="1" applyFill="1" applyBorder="1" applyAlignment="1">
      <alignment horizontal="left" wrapText="1"/>
    </xf>
    <xf numFmtId="0" fontId="9" fillId="5" borderId="16" xfId="0" applyFont="1" applyFill="1" applyBorder="1" applyAlignment="1">
      <alignment horizontal="left" wrapText="1"/>
    </xf>
    <xf numFmtId="0" fontId="9" fillId="5" borderId="17" xfId="0" applyFont="1" applyFill="1" applyBorder="1" applyAlignment="1">
      <alignment horizontal="left" wrapText="1"/>
    </xf>
    <xf numFmtId="14" fontId="9" fillId="6" borderId="15" xfId="0" applyNumberFormat="1" applyFont="1" applyFill="1" applyBorder="1" applyAlignment="1">
      <alignment horizontal="left" wrapText="1"/>
    </xf>
    <xf numFmtId="0" fontId="9" fillId="6" borderId="16" xfId="0" applyFont="1" applyFill="1" applyBorder="1" applyAlignment="1">
      <alignment horizontal="left" wrapText="1"/>
    </xf>
    <xf numFmtId="0" fontId="9" fillId="6" borderId="17" xfId="0" applyFont="1" applyFill="1" applyBorder="1" applyAlignment="1">
      <alignment horizontal="left" wrapText="1"/>
    </xf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5" fillId="3" borderId="3" xfId="0" applyFont="1" applyFill="1" applyBorder="1" applyAlignment="1" applyProtection="1">
      <alignment horizontal="center" vertical="center"/>
      <protection locked="0"/>
    </xf>
    <xf numFmtId="43" fontId="5" fillId="3" borderId="5" xfId="0" applyNumberFormat="1" applyFont="1" applyFill="1" applyBorder="1" applyAlignment="1" applyProtection="1">
      <alignment horizontal="center" vertical="center"/>
      <protection locked="0"/>
    </xf>
    <xf numFmtId="43" fontId="5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43" fontId="13" fillId="7" borderId="7" xfId="1" applyNumberFormat="1" applyFont="1" applyFill="1" applyBorder="1" applyAlignment="1" applyProtection="1">
      <alignment horizontal="right"/>
      <protection locked="0"/>
    </xf>
    <xf numFmtId="0" fontId="12" fillId="7" borderId="6" xfId="2" applyFont="1" applyFill="1" applyBorder="1" applyAlignment="1" applyProtection="1">
      <alignment horizontal="left" vertical="center"/>
      <protection locked="0"/>
    </xf>
    <xf numFmtId="0" fontId="12" fillId="7" borderId="8" xfId="2" applyFont="1" applyFill="1" applyBorder="1" applyAlignment="1" applyProtection="1">
      <alignment horizontal="left" vertical="center"/>
      <protection locked="0"/>
    </xf>
    <xf numFmtId="0" fontId="12" fillId="7" borderId="10" xfId="2" applyFont="1" applyFill="1" applyBorder="1" applyAlignment="1" applyProtection="1">
      <alignment horizontal="left" vertical="center"/>
      <protection locked="0"/>
    </xf>
    <xf numFmtId="43" fontId="13" fillId="7" borderId="9" xfId="1" applyNumberFormat="1" applyFont="1" applyFill="1" applyBorder="1" applyAlignment="1" applyProtection="1">
      <alignment horizontal="right"/>
      <protection locked="0"/>
    </xf>
    <xf numFmtId="10" fontId="13" fillId="7" borderId="11" xfId="4" applyNumberFormat="1" applyFont="1" applyFill="1" applyBorder="1" applyAlignment="1" applyProtection="1">
      <alignment horizontal="right"/>
      <protection locked="0"/>
    </xf>
    <xf numFmtId="0" fontId="7" fillId="8" borderId="6" xfId="2" applyFont="1" applyFill="1" applyBorder="1" applyAlignment="1" applyProtection="1">
      <alignment horizontal="left" vertical="center"/>
      <protection locked="0"/>
    </xf>
    <xf numFmtId="164" fontId="7" fillId="8" borderId="7" xfId="3" applyNumberFormat="1" applyFont="1" applyFill="1" applyBorder="1" applyAlignment="1" applyProtection="1">
      <alignment horizontal="right"/>
      <protection locked="0" hidden="1"/>
    </xf>
    <xf numFmtId="164" fontId="7" fillId="8" borderId="11" xfId="3" applyNumberFormat="1" applyFont="1" applyFill="1" applyBorder="1" applyAlignment="1" applyProtection="1">
      <alignment horizontal="right"/>
      <protection locked="0" hidden="1"/>
    </xf>
    <xf numFmtId="0" fontId="6" fillId="8" borderId="6" xfId="1" applyFont="1" applyFill="1" applyBorder="1" applyAlignment="1" applyProtection="1">
      <alignment horizontal="left" vertical="center"/>
      <protection locked="0"/>
    </xf>
    <xf numFmtId="0" fontId="6" fillId="8" borderId="8" xfId="1" applyFont="1" applyFill="1" applyBorder="1" applyAlignment="1" applyProtection="1">
      <alignment horizontal="left" vertical="center"/>
      <protection locked="0"/>
    </xf>
    <xf numFmtId="0" fontId="6" fillId="8" borderId="10" xfId="1" applyFont="1" applyFill="1" applyBorder="1" applyAlignment="1" applyProtection="1">
      <alignment horizontal="left" vertical="center"/>
      <protection locked="0"/>
    </xf>
    <xf numFmtId="43" fontId="5" fillId="8" borderId="7" xfId="1" applyNumberFormat="1" applyFont="1" applyFill="1" applyBorder="1" applyAlignment="1" applyProtection="1">
      <alignment horizontal="center" vertical="center"/>
      <protection locked="0" hidden="1"/>
    </xf>
    <xf numFmtId="43" fontId="5" fillId="8" borderId="9" xfId="1" applyNumberFormat="1" applyFont="1" applyFill="1" applyBorder="1" applyAlignment="1" applyProtection="1">
      <alignment horizontal="center" vertical="center"/>
      <protection locked="0" hidden="1"/>
    </xf>
    <xf numFmtId="43" fontId="5" fillId="8" borderId="11" xfId="1" applyNumberFormat="1" applyFont="1" applyFill="1" applyBorder="1" applyAlignment="1" applyProtection="1">
      <alignment horizontal="center" vertical="center"/>
      <protection locked="0" hidden="1"/>
    </xf>
    <xf numFmtId="0" fontId="0" fillId="7" borderId="0" xfId="0" applyFill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</cellXfs>
  <cellStyles count="5">
    <cellStyle name="Calculation" xfId="2" builtinId="22"/>
    <cellStyle name="Comma" xfId="3" builtinId="3"/>
    <cellStyle name="Normal" xfId="0" builtinId="0"/>
    <cellStyle name="Output" xfId="1" builtinId="21"/>
    <cellStyle name="Percent" xfId="4" builtinId="5"/>
  </cellStyles>
  <dxfs count="0"/>
  <tableStyles count="0" defaultTableStyle="TableStyleMedium2" defaultPivotStyle="PivotStyleLight16"/>
  <colors>
    <mruColors>
      <color rgb="FFA6CF3B"/>
      <color rgb="FF3943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DBE-7B46-ADC8-2F7AF2272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746432"/>
        <c:axId val="1045748112"/>
      </c:lineChart>
      <c:catAx>
        <c:axId val="10457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48112"/>
        <c:crosses val="autoZero"/>
        <c:auto val="1"/>
        <c:lblAlgn val="ctr"/>
        <c:lblOffset val="100"/>
        <c:noMultiLvlLbl val="0"/>
      </c:catAx>
      <c:valAx>
        <c:axId val="104574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01852220028572E-2"/>
          <c:y val="3.976863026532252E-2"/>
          <c:w val="0.91379016187274886"/>
          <c:h val="0.86990220674620578"/>
        </c:manualLayout>
      </c:layout>
      <c:lineChart>
        <c:grouping val="standard"/>
        <c:varyColors val="0"/>
        <c:ser>
          <c:idx val="0"/>
          <c:order val="0"/>
          <c:tx>
            <c:strRef>
              <c:f>'Tempo de Vida do Dinheiro'!$X$1</c:f>
              <c:strCache>
                <c:ptCount val="1"/>
                <c:pt idx="0">
                  <c:v>Mês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'Tempo de Vida do Dinheiro'!$X$2:$X$601</c:f>
              <c:numCache>
                <c:formatCode>General</c:formatCode>
                <c:ptCount val="6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02-6B4B-923D-201D06C47CB3}"/>
            </c:ext>
          </c:extLst>
        </c:ser>
        <c:ser>
          <c:idx val="1"/>
          <c:order val="1"/>
          <c:tx>
            <c:strRef>
              <c:f>'Tempo de Vida do Dinheiro'!$Y$1</c:f>
              <c:strCache>
                <c:ptCount val="1"/>
                <c:pt idx="0">
                  <c:v>Patrimônio</c:v>
                </c:pt>
              </c:strCache>
            </c:strRef>
          </c:tx>
          <c:spPr>
            <a:ln w="22225" cap="rnd" cmpd="sng" algn="ctr">
              <a:solidFill>
                <a:srgbClr val="394349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'Tempo de Vida do Dinheiro'!$Y$2:$Y$601</c:f>
              <c:numCache>
                <c:formatCode>_(* #,##0.00_);_(* \(#,##0.00\);_(* "-"??_);_(@_)</c:formatCode>
                <c:ptCount val="600"/>
                <c:pt idx="0">
                  <c:v>1750000</c:v>
                </c:pt>
                <c:pt idx="1">
                  <c:v>1747129.7166213847</c:v>
                </c:pt>
                <c:pt idx="2">
                  <c:v>1744247.7393529906</c:v>
                </c:pt>
                <c:pt idx="3">
                  <c:v>1741354.0205524636</c:v>
                </c:pt>
                <c:pt idx="4">
                  <c:v>1738448.5123833481</c:v>
                </c:pt>
                <c:pt idx="5">
                  <c:v>1735531.1668142972</c:v>
                </c:pt>
                <c:pt idx="6">
                  <c:v>1732601.9356182783</c:v>
                </c:pt>
                <c:pt idx="7">
                  <c:v>1729660.7703717758</c:v>
                </c:pt>
                <c:pt idx="8">
                  <c:v>1726707.6224539911</c:v>
                </c:pt>
                <c:pt idx="9">
                  <c:v>1723742.4430460378</c:v>
                </c:pt>
                <c:pt idx="10">
                  <c:v>1720765.1831301358</c:v>
                </c:pt>
                <c:pt idx="11">
                  <c:v>1717775.7934888003</c:v>
                </c:pt>
                <c:pt idx="12">
                  <c:v>1714774.2247040283</c:v>
                </c:pt>
                <c:pt idx="13">
                  <c:v>1711760.4271564821</c:v>
                </c:pt>
                <c:pt idx="14">
                  <c:v>1708734.3510246684</c:v>
                </c:pt>
                <c:pt idx="15">
                  <c:v>1705695.9462841151</c:v>
                </c:pt>
                <c:pt idx="16">
                  <c:v>1702645.1627065437</c:v>
                </c:pt>
                <c:pt idx="17">
                  <c:v>1699581.9498590403</c:v>
                </c:pt>
                <c:pt idx="18">
                  <c:v>1696506.2571032206</c:v>
                </c:pt>
                <c:pt idx="19">
                  <c:v>1693418.0335943929</c:v>
                </c:pt>
                <c:pt idx="20">
                  <c:v>1690317.2282807189</c:v>
                </c:pt>
                <c:pt idx="21">
                  <c:v>1687203.7899023679</c:v>
                </c:pt>
                <c:pt idx="22">
                  <c:v>1684077.6669906708</c:v>
                </c:pt>
                <c:pt idx="23">
                  <c:v>1680938.8078672686</c:v>
                </c:pt>
                <c:pt idx="24">
                  <c:v>1677787.1606432581</c:v>
                </c:pt>
                <c:pt idx="25">
                  <c:v>1674622.6732183346</c:v>
                </c:pt>
                <c:pt idx="26">
                  <c:v>1671445.2932799303</c:v>
                </c:pt>
                <c:pt idx="27">
                  <c:v>1668254.9683023491</c:v>
                </c:pt>
                <c:pt idx="28">
                  <c:v>1665051.6455458992</c:v>
                </c:pt>
                <c:pt idx="29">
                  <c:v>1661835.2720560206</c:v>
                </c:pt>
                <c:pt idx="30">
                  <c:v>1658605.7946624097</c:v>
                </c:pt>
                <c:pt idx="31">
                  <c:v>1655363.1599781408</c:v>
                </c:pt>
                <c:pt idx="32">
                  <c:v>1652107.314398783</c:v>
                </c:pt>
                <c:pt idx="33">
                  <c:v>1648838.2041015145</c:v>
                </c:pt>
                <c:pt idx="34">
                  <c:v>1645555.7750442326</c:v>
                </c:pt>
                <c:pt idx="35">
                  <c:v>1642259.9729646603</c:v>
                </c:pt>
                <c:pt idx="36">
                  <c:v>1638950.7433794492</c:v>
                </c:pt>
                <c:pt idx="37">
                  <c:v>1635628.0315832796</c:v>
                </c:pt>
                <c:pt idx="38">
                  <c:v>1632291.782647955</c:v>
                </c:pt>
                <c:pt idx="39">
                  <c:v>1628941.9414214948</c:v>
                </c:pt>
                <c:pt idx="40">
                  <c:v>1625578.4525272225</c:v>
                </c:pt>
                <c:pt idx="41">
                  <c:v>1622201.2603628498</c:v>
                </c:pt>
                <c:pt idx="42">
                  <c:v>1618810.3090995585</c:v>
                </c:pt>
                <c:pt idx="43">
                  <c:v>1615405.5426810761</c:v>
                </c:pt>
                <c:pt idx="44">
                  <c:v>1611986.9048227505</c:v>
                </c:pt>
                <c:pt idx="45">
                  <c:v>1608554.3390106186</c:v>
                </c:pt>
                <c:pt idx="46">
                  <c:v>1605107.7885004724</c:v>
                </c:pt>
                <c:pt idx="47">
                  <c:v>1601647.1963169214</c:v>
                </c:pt>
                <c:pt idx="48">
                  <c:v>1598172.5052524498</c:v>
                </c:pt>
                <c:pt idx="49">
                  <c:v>1594683.6578664717</c:v>
                </c:pt>
                <c:pt idx="50">
                  <c:v>1591180.5964843808</c:v>
                </c:pt>
                <c:pt idx="51">
                  <c:v>1587663.2631965976</c:v>
                </c:pt>
                <c:pt idx="52">
                  <c:v>1584131.5998576116</c:v>
                </c:pt>
                <c:pt idx="53">
                  <c:v>1580585.5480850204</c:v>
                </c:pt>
                <c:pt idx="54">
                  <c:v>1577025.0492585644</c:v>
                </c:pt>
                <c:pt idx="55">
                  <c:v>1573450.0445191578</c:v>
                </c:pt>
                <c:pt idx="56">
                  <c:v>1569860.4747679159</c:v>
                </c:pt>
                <c:pt idx="57">
                  <c:v>1566256.2806651774</c:v>
                </c:pt>
                <c:pt idx="58">
                  <c:v>1562637.402629524</c:v>
                </c:pt>
                <c:pt idx="59">
                  <c:v>1559003.7808367955</c:v>
                </c:pt>
                <c:pt idx="60">
                  <c:v>1555355.3552191004</c:v>
                </c:pt>
                <c:pt idx="61">
                  <c:v>1551692.0654638233</c:v>
                </c:pt>
                <c:pt idx="62">
                  <c:v>1548013.8510126278</c:v>
                </c:pt>
                <c:pt idx="63">
                  <c:v>1544320.6510604555</c:v>
                </c:pt>
                <c:pt idx="64">
                  <c:v>1540612.4045545203</c:v>
                </c:pt>
                <c:pt idx="65">
                  <c:v>1536889.0501932995</c:v>
                </c:pt>
                <c:pt idx="66">
                  <c:v>1533150.5264255209</c:v>
                </c:pt>
                <c:pt idx="67">
                  <c:v>1529396.771449144</c:v>
                </c:pt>
                <c:pt idx="68">
                  <c:v>1525627.7232103399</c:v>
                </c:pt>
                <c:pt idx="69">
                  <c:v>1521843.3194024644</c:v>
                </c:pt>
                <c:pt idx="70">
                  <c:v>1518043.4974650284</c:v>
                </c:pt>
                <c:pt idx="71">
                  <c:v>1514228.1945826635</c:v>
                </c:pt>
                <c:pt idx="72">
                  <c:v>1510397.3476840835</c:v>
                </c:pt>
                <c:pt idx="73">
                  <c:v>1506550.8934410426</c:v>
                </c:pt>
                <c:pt idx="74">
                  <c:v>1502688.7682672874</c:v>
                </c:pt>
                <c:pt idx="75">
                  <c:v>1498810.9083175063</c:v>
                </c:pt>
                <c:pt idx="76">
                  <c:v>1494917.2494862743</c:v>
                </c:pt>
                <c:pt idx="77">
                  <c:v>1491007.7274069926</c:v>
                </c:pt>
                <c:pt idx="78">
                  <c:v>1487082.2774508249</c:v>
                </c:pt>
                <c:pt idx="79">
                  <c:v>1483140.8347256293</c:v>
                </c:pt>
                <c:pt idx="80">
                  <c:v>1479183.3340748851</c:v>
                </c:pt>
                <c:pt idx="81">
                  <c:v>1475209.7100766159</c:v>
                </c:pt>
                <c:pt idx="82">
                  <c:v>1471219.897042308</c:v>
                </c:pt>
                <c:pt idx="83">
                  <c:v>1467213.8290158247</c:v>
                </c:pt>
                <c:pt idx="84">
                  <c:v>1463191.4397723158</c:v>
                </c:pt>
                <c:pt idx="85">
                  <c:v>1459152.6628171229</c:v>
                </c:pt>
                <c:pt idx="86">
                  <c:v>1455097.4313846799</c:v>
                </c:pt>
                <c:pt idx="87">
                  <c:v>1451025.6784374099</c:v>
                </c:pt>
                <c:pt idx="88">
                  <c:v>1446937.3366646164</c:v>
                </c:pt>
                <c:pt idx="89">
                  <c:v>1442832.3384813706</c:v>
                </c:pt>
                <c:pt idx="90">
                  <c:v>1438710.6160273945</c:v>
                </c:pt>
                <c:pt idx="91">
                  <c:v>1434572.1011659391</c:v>
                </c:pt>
                <c:pt idx="92">
                  <c:v>1430416.7254826576</c:v>
                </c:pt>
                <c:pt idx="93">
                  <c:v>1426244.4202844747</c:v>
                </c:pt>
                <c:pt idx="94">
                  <c:v>1422055.1165984515</c:v>
                </c:pt>
                <c:pt idx="95">
                  <c:v>1417848.745170644</c:v>
                </c:pt>
                <c:pt idx="96">
                  <c:v>1413625.2364649598</c:v>
                </c:pt>
                <c:pt idx="97">
                  <c:v>1409384.5206620072</c:v>
                </c:pt>
                <c:pt idx="98">
                  <c:v>1405126.5276579421</c:v>
                </c:pt>
                <c:pt idx="99">
                  <c:v>1400851.1870633087</c:v>
                </c:pt>
                <c:pt idx="100">
                  <c:v>1396558.4282018754</c:v>
                </c:pt>
                <c:pt idx="101">
                  <c:v>1392248.1801094671</c:v>
                </c:pt>
                <c:pt idx="102">
                  <c:v>1387920.3715327922</c:v>
                </c:pt>
                <c:pt idx="103">
                  <c:v>1383574.930928264</c:v>
                </c:pt>
                <c:pt idx="104">
                  <c:v>1379211.7864608185</c:v>
                </c:pt>
                <c:pt idx="105">
                  <c:v>1374830.8660027266</c:v>
                </c:pt>
                <c:pt idx="106">
                  <c:v>1370432.0971324022</c:v>
                </c:pt>
                <c:pt idx="107">
                  <c:v>1366015.4071332044</c:v>
                </c:pt>
                <c:pt idx="108">
                  <c:v>1361580.7229922358</c:v>
                </c:pt>
                <c:pt idx="109">
                  <c:v>1357127.9713991357</c:v>
                </c:pt>
                <c:pt idx="110">
                  <c:v>1352657.0787448674</c:v>
                </c:pt>
                <c:pt idx="111">
                  <c:v>1348167.9711205021</c:v>
                </c:pt>
                <c:pt idx="112">
                  <c:v>1343660.5743159971</c:v>
                </c:pt>
                <c:pt idx="113">
                  <c:v>1339134.8138189684</c:v>
                </c:pt>
                <c:pt idx="114">
                  <c:v>1334590.6148134598</c:v>
                </c:pt>
                <c:pt idx="115">
                  <c:v>1330027.9021787052</c:v>
                </c:pt>
                <c:pt idx="116">
                  <c:v>1325446.6004878874</c:v>
                </c:pt>
                <c:pt idx="117">
                  <c:v>1320846.6340068909</c:v>
                </c:pt>
                <c:pt idx="118">
                  <c:v>1316227.9266930502</c:v>
                </c:pt>
                <c:pt idx="119">
                  <c:v>1311590.4021938925</c:v>
                </c:pt>
                <c:pt idx="120">
                  <c:v>1306933.9838458756</c:v>
                </c:pt>
                <c:pt idx="121">
                  <c:v>1302258.5946731204</c:v>
                </c:pt>
                <c:pt idx="122">
                  <c:v>1297564.1573861386</c:v>
                </c:pt>
                <c:pt idx="123">
                  <c:v>1292850.594380555</c:v>
                </c:pt>
                <c:pt idx="124">
                  <c:v>1288117.8277358247</c:v>
                </c:pt>
                <c:pt idx="125">
                  <c:v>1283365.7792139447</c:v>
                </c:pt>
                <c:pt idx="126">
                  <c:v>1278594.3702581606</c:v>
                </c:pt>
                <c:pt idx="127">
                  <c:v>1273803.5219916683</c:v>
                </c:pt>
                <c:pt idx="128">
                  <c:v>1268993.1552163095</c:v>
                </c:pt>
                <c:pt idx="129">
                  <c:v>1264163.1904112631</c:v>
                </c:pt>
                <c:pt idx="130">
                  <c:v>1259313.5477317304</c:v>
                </c:pt>
                <c:pt idx="131">
                  <c:v>1254444.1470076148</c:v>
                </c:pt>
                <c:pt idx="132">
                  <c:v>1249554.9077421969</c:v>
                </c:pt>
                <c:pt idx="133">
                  <c:v>1244645.7491108039</c:v>
                </c:pt>
                <c:pt idx="134">
                  <c:v>1239716.5899594731</c:v>
                </c:pt>
                <c:pt idx="135">
                  <c:v>1234767.3488036105</c:v>
                </c:pt>
                <c:pt idx="136">
                  <c:v>1229797.9438266438</c:v>
                </c:pt>
                <c:pt idx="137">
                  <c:v>1224808.2928786697</c:v>
                </c:pt>
                <c:pt idx="138">
                  <c:v>1219798.3134750964</c:v>
                </c:pt>
                <c:pt idx="139">
                  <c:v>1214767.9227952794</c:v>
                </c:pt>
                <c:pt idx="140">
                  <c:v>1209717.0376811528</c:v>
                </c:pt>
                <c:pt idx="141">
                  <c:v>1204645.5746358542</c:v>
                </c:pt>
                <c:pt idx="142">
                  <c:v>1199553.4498223448</c:v>
                </c:pt>
                <c:pt idx="143">
                  <c:v>1194440.5790620234</c:v>
                </c:pt>
                <c:pt idx="144">
                  <c:v>1189306.8778333347</c:v>
                </c:pt>
                <c:pt idx="145">
                  <c:v>1184152.2612703722</c:v>
                </c:pt>
                <c:pt idx="146">
                  <c:v>1178976.6441614749</c:v>
                </c:pt>
                <c:pt idx="147">
                  <c:v>1173779.940947819</c:v>
                </c:pt>
                <c:pt idx="148">
                  <c:v>1168562.0657220038</c:v>
                </c:pt>
                <c:pt idx="149">
                  <c:v>1163322.9322266311</c:v>
                </c:pt>
                <c:pt idx="150">
                  <c:v>1158062.4538528791</c:v>
                </c:pt>
                <c:pt idx="151">
                  <c:v>1152780.5436390713</c:v>
                </c:pt>
                <c:pt idx="152">
                  <c:v>1147477.1142692382</c:v>
                </c:pt>
                <c:pt idx="153">
                  <c:v>1142152.0780716746</c:v>
                </c:pt>
                <c:pt idx="154">
                  <c:v>1136805.3470174898</c:v>
                </c:pt>
                <c:pt idx="155">
                  <c:v>1131436.8327191523</c:v>
                </c:pt>
                <c:pt idx="156">
                  <c:v>1126046.4464290291</c:v>
                </c:pt>
                <c:pt idx="157">
                  <c:v>1120634.0990379183</c:v>
                </c:pt>
                <c:pt idx="158">
                  <c:v>1115199.701073576</c:v>
                </c:pt>
                <c:pt idx="159">
                  <c:v>1109743.1626992375</c:v>
                </c:pt>
                <c:pt idx="160">
                  <c:v>1104264.3937121315</c:v>
                </c:pt>
                <c:pt idx="161">
                  <c:v>1098763.3035419902</c:v>
                </c:pt>
                <c:pt idx="162">
                  <c:v>1093239.8012495507</c:v>
                </c:pt>
                <c:pt idx="163">
                  <c:v>1087693.7955250524</c:v>
                </c:pt>
                <c:pt idx="164">
                  <c:v>1082125.1946867278</c:v>
                </c:pt>
                <c:pt idx="165">
                  <c:v>1076533.9066792862</c:v>
                </c:pt>
                <c:pt idx="166">
                  <c:v>1070919.8390723921</c:v>
                </c:pt>
                <c:pt idx="167">
                  <c:v>1065282.8990591378</c:v>
                </c:pt>
                <c:pt idx="168">
                  <c:v>1059622.9934545085</c:v>
                </c:pt>
                <c:pt idx="169">
                  <c:v>1053940.0286938422</c:v>
                </c:pt>
                <c:pt idx="170">
                  <c:v>1048233.9108312828</c:v>
                </c:pt>
                <c:pt idx="171">
                  <c:v>1042504.5455382273</c:v>
                </c:pt>
                <c:pt idx="172">
                  <c:v>1036751.8381017661</c:v>
                </c:pt>
                <c:pt idx="173">
                  <c:v>1030975.6934231176</c:v>
                </c:pt>
                <c:pt idx="174">
                  <c:v>1025176.0160160561</c:v>
                </c:pt>
                <c:pt idx="175">
                  <c:v>1019352.7100053329</c:v>
                </c:pt>
                <c:pt idx="176">
                  <c:v>1013505.6791250921</c:v>
                </c:pt>
                <c:pt idx="177">
                  <c:v>1007634.8267172783</c:v>
                </c:pt>
                <c:pt idx="178">
                  <c:v>1001740.0557300396</c:v>
                </c:pt>
                <c:pt idx="179">
                  <c:v>995821.26871612261</c:v>
                </c:pt>
                <c:pt idx="180">
                  <c:v>989878.36783126183</c:v>
                </c:pt>
                <c:pt idx="181">
                  <c:v>983911.25483256218</c:v>
                </c:pt>
                <c:pt idx="182">
                  <c:v>977919.83107687486</c:v>
                </c:pt>
                <c:pt idx="183">
                  <c:v>971903.99751916656</c:v>
                </c:pt>
                <c:pt idx="184">
                  <c:v>965863.65471088234</c:v>
                </c:pt>
                <c:pt idx="185">
                  <c:v>959798.70279830147</c:v>
                </c:pt>
                <c:pt idx="186">
                  <c:v>953709.04152088682</c:v>
                </c:pt>
                <c:pt idx="187">
                  <c:v>947594.57020962751</c:v>
                </c:pt>
                <c:pt idx="188">
                  <c:v>941455.18778537458</c:v>
                </c:pt>
                <c:pt idx="189">
                  <c:v>935290.79275717016</c:v>
                </c:pt>
                <c:pt idx="190">
                  <c:v>929101.28322056949</c:v>
                </c:pt>
                <c:pt idx="191">
                  <c:v>922886.55685595656</c:v>
                </c:pt>
                <c:pt idx="192">
                  <c:v>916646.5109268527</c:v>
                </c:pt>
                <c:pt idx="193">
                  <c:v>910381.04227821808</c:v>
                </c:pt>
                <c:pt idx="194">
                  <c:v>904090.04733474634</c:v>
                </c:pt>
                <c:pt idx="195">
                  <c:v>897773.42209915258</c:v>
                </c:pt>
                <c:pt idx="196">
                  <c:v>891431.06215045415</c:v>
                </c:pt>
                <c:pt idx="197">
                  <c:v>885062.8626422442</c:v>
                </c:pt>
                <c:pt idx="198">
                  <c:v>878668.71830095886</c:v>
                </c:pt>
                <c:pt idx="199">
                  <c:v>872248.52342413657</c:v>
                </c:pt>
                <c:pt idx="200">
                  <c:v>865802.17187867104</c:v>
                </c:pt>
                <c:pt idx="201">
                  <c:v>859329.55709905631</c:v>
                </c:pt>
                <c:pt idx="202">
                  <c:v>852830.57208562561</c:v>
                </c:pt>
                <c:pt idx="203">
                  <c:v>846305.10940278205</c:v>
                </c:pt>
                <c:pt idx="204">
                  <c:v>839753.06117722299</c:v>
                </c:pt>
                <c:pt idx="205">
                  <c:v>833174.31909615663</c:v>
                </c:pt>
                <c:pt idx="206">
                  <c:v>826568.77440551133</c:v>
                </c:pt>
                <c:pt idx="207">
                  <c:v>819936.31790813792</c:v>
                </c:pt>
                <c:pt idx="208">
                  <c:v>813276.83996200457</c:v>
                </c:pt>
                <c:pt idx="209">
                  <c:v>806590.23047838418</c:v>
                </c:pt>
                <c:pt idx="210">
                  <c:v>799876.37892003462</c:v>
                </c:pt>
                <c:pt idx="211">
                  <c:v>793135.17429937131</c:v>
                </c:pt>
                <c:pt idx="212">
                  <c:v>786366.50517663243</c:v>
                </c:pt>
                <c:pt idx="213">
                  <c:v>779570.25965803699</c:v>
                </c:pt>
                <c:pt idx="214">
                  <c:v>772746.32539393473</c:v>
                </c:pt>
                <c:pt idx="215">
                  <c:v>765894.58957694902</c:v>
                </c:pt>
                <c:pt idx="216">
                  <c:v>759014.93894011201</c:v>
                </c:pt>
                <c:pt idx="217">
                  <c:v>752107.25975499232</c:v>
                </c:pt>
                <c:pt idx="218">
                  <c:v>745171.43782981473</c:v>
                </c:pt>
                <c:pt idx="219">
                  <c:v>738207.35850757267</c:v>
                </c:pt>
                <c:pt idx="220">
                  <c:v>731214.90666413261</c:v>
                </c:pt>
                <c:pt idx="221">
                  <c:v>724193.96670633112</c:v>
                </c:pt>
                <c:pt idx="222">
                  <c:v>717144.42257006408</c:v>
                </c:pt>
                <c:pt idx="223">
                  <c:v>710066.15771836753</c:v>
                </c:pt>
                <c:pt idx="224">
                  <c:v>702959.05513949168</c:v>
                </c:pt>
                <c:pt idx="225">
                  <c:v>695822.99734496651</c:v>
                </c:pt>
                <c:pt idx="226">
                  <c:v>688657.86636765918</c:v>
                </c:pt>
                <c:pt idx="227">
                  <c:v>681463.54375982424</c:v>
                </c:pt>
                <c:pt idx="228">
                  <c:v>674239.9105911454</c:v>
                </c:pt>
                <c:pt idx="229">
                  <c:v>666986.84744676971</c:v>
                </c:pt>
                <c:pt idx="230">
                  <c:v>659704.23442533321</c:v>
                </c:pt>
                <c:pt idx="231">
                  <c:v>652391.95113697904</c:v>
                </c:pt>
                <c:pt idx="232">
                  <c:v>645049.87670136697</c:v>
                </c:pt>
                <c:pt idx="233">
                  <c:v>637677.88974567549</c:v>
                </c:pt>
                <c:pt idx="234">
                  <c:v>630275.86840259505</c:v>
                </c:pt>
                <c:pt idx="235">
                  <c:v>622843.6903083137</c:v>
                </c:pt>
                <c:pt idx="236">
                  <c:v>615381.23260049406</c:v>
                </c:pt>
                <c:pt idx="237">
                  <c:v>607888.37191624253</c:v>
                </c:pt>
                <c:pt idx="238">
                  <c:v>600364.98439006973</c:v>
                </c:pt>
                <c:pt idx="239">
                  <c:v>592810.94565184298</c:v>
                </c:pt>
                <c:pt idx="240">
                  <c:v>585226.13082473027</c:v>
                </c:pt>
                <c:pt idx="241">
                  <c:v>577610.41452313575</c:v>
                </c:pt>
                <c:pt idx="242">
                  <c:v>569963.67085062747</c:v>
                </c:pt>
                <c:pt idx="243">
                  <c:v>562285.77339785558</c:v>
                </c:pt>
                <c:pt idx="244">
                  <c:v>554576.59524046292</c:v>
                </c:pt>
                <c:pt idx="245">
                  <c:v>546836.00893698679</c:v>
                </c:pt>
                <c:pt idx="246">
                  <c:v>539063.88652675226</c:v>
                </c:pt>
                <c:pt idx="247">
                  <c:v>531260.0995277568</c:v>
                </c:pt>
                <c:pt idx="248">
                  <c:v>523424.51893454627</c:v>
                </c:pt>
                <c:pt idx="249">
                  <c:v>515557.01521608222</c:v>
                </c:pt>
                <c:pt idx="250">
                  <c:v>507657.4583136008</c:v>
                </c:pt>
                <c:pt idx="251">
                  <c:v>499725.71763846272</c:v>
                </c:pt>
                <c:pt idx="252">
                  <c:v>491761.66206999432</c:v>
                </c:pt>
                <c:pt idx="253">
                  <c:v>483765.15995332011</c:v>
                </c:pt>
                <c:pt idx="254">
                  <c:v>475736.07909718639</c:v>
                </c:pt>
                <c:pt idx="255">
                  <c:v>467674.28677177586</c:v>
                </c:pt>
                <c:pt idx="256">
                  <c:v>459579.64970651356</c:v>
                </c:pt>
                <c:pt idx="257">
                  <c:v>451452.03408786363</c:v>
                </c:pt>
                <c:pt idx="258">
                  <c:v>443291.30555711745</c:v>
                </c:pt>
                <c:pt idx="259">
                  <c:v>435097.32920817222</c:v>
                </c:pt>
                <c:pt idx="260">
                  <c:v>426869.96958530112</c:v>
                </c:pt>
                <c:pt idx="261">
                  <c:v>418609.09068091383</c:v>
                </c:pt>
                <c:pt idx="262">
                  <c:v>410314.55593330832</c:v>
                </c:pt>
                <c:pt idx="263">
                  <c:v>401986.22822441335</c:v>
                </c:pt>
                <c:pt idx="264">
                  <c:v>393623.96987752151</c:v>
                </c:pt>
                <c:pt idx="265">
                  <c:v>385227.64265501359</c:v>
                </c:pt>
                <c:pt idx="266">
                  <c:v>376797.10775607318</c:v>
                </c:pt>
                <c:pt idx="267">
                  <c:v>368332.22581439209</c:v>
                </c:pt>
                <c:pt idx="268">
                  <c:v>359832.85689586663</c:v>
                </c:pt>
                <c:pt idx="269">
                  <c:v>351298.86049628421</c:v>
                </c:pt>
                <c:pt idx="270">
                  <c:v>342730.0955390007</c:v>
                </c:pt>
                <c:pt idx="271">
                  <c:v>334126.42037260823</c:v>
                </c:pt>
                <c:pt idx="272">
                  <c:v>325487.69276859355</c:v>
                </c:pt>
                <c:pt idx="273">
                  <c:v>316813.76991898689</c:v>
                </c:pt>
                <c:pt idx="274">
                  <c:v>308104.50843400112</c:v>
                </c:pt>
                <c:pt idx="275">
                  <c:v>299359.7643396614</c:v>
                </c:pt>
                <c:pt idx="276">
                  <c:v>290579.393075425</c:v>
                </c:pt>
                <c:pt idx="277">
                  <c:v>281763.24949179171</c:v>
                </c:pt>
                <c:pt idx="278">
                  <c:v>272911.18784790428</c:v>
                </c:pt>
                <c:pt idx="279">
                  <c:v>264023.06180913915</c:v>
                </c:pt>
                <c:pt idx="280">
                  <c:v>255098.72444468742</c:v>
                </c:pt>
                <c:pt idx="281">
                  <c:v>246138.02822512589</c:v>
                </c:pt>
                <c:pt idx="282">
                  <c:v>237140.82501997819</c:v>
                </c:pt>
                <c:pt idx="283">
                  <c:v>228106.96609526608</c:v>
                </c:pt>
                <c:pt idx="284">
                  <c:v>219036.30211105067</c:v>
                </c:pt>
                <c:pt idx="285">
                  <c:v>209928.68311896367</c:v>
                </c:pt>
                <c:pt idx="286">
                  <c:v>200783.95855972864</c:v>
                </c:pt>
                <c:pt idx="287">
                  <c:v>191601.97726067191</c:v>
                </c:pt>
                <c:pt idx="288">
                  <c:v>182382.58743322367</c:v>
                </c:pt>
                <c:pt idx="289">
                  <c:v>173125.63667040868</c:v>
                </c:pt>
                <c:pt idx="290">
                  <c:v>163830.97194432686</c:v>
                </c:pt>
                <c:pt idx="291">
                  <c:v>154498.43960362347</c:v>
                </c:pt>
                <c:pt idx="292">
                  <c:v>145127.88537094914</c:v>
                </c:pt>
                <c:pt idx="293">
                  <c:v>135719.1543404095</c:v>
                </c:pt>
                <c:pt idx="294">
                  <c:v>126272.09097500439</c:v>
                </c:pt>
                <c:pt idx="295">
                  <c:v>116786.53910405666</c:v>
                </c:pt>
                <c:pt idx="296">
                  <c:v>107262.34192063048</c:v>
                </c:pt>
                <c:pt idx="297">
                  <c:v>97699.341978939148</c:v>
                </c:pt>
                <c:pt idx="298">
                  <c:v>88097.381191742345</c:v>
                </c:pt>
                <c:pt idx="299">
                  <c:v>78456.300827732761</c:v>
                </c:pt>
                <c:pt idx="300">
                  <c:v>68775.941508912103</c:v>
                </c:pt>
                <c:pt idx="301">
                  <c:v>59056.143207956367</c:v>
                </c:pt>
                <c:pt idx="302">
                  <c:v>49296.745245570448</c:v>
                </c:pt>
                <c:pt idx="303">
                  <c:v>39497.58628783188</c:v>
                </c:pt>
                <c:pt idx="304">
                  <c:v>29658.50434352384</c:v>
                </c:pt>
                <c:pt idx="305">
                  <c:v>19779.336761457227</c:v>
                </c:pt>
                <c:pt idx="306">
                  <c:v>9859.9202277818695</c:v>
                </c:pt>
                <c:pt idx="307">
                  <c:v>-99.909236713248902</c:v>
                </c:pt>
                <c:pt idx="308">
                  <c:v>-10100.316279310748</c:v>
                </c:pt>
                <c:pt idx="309">
                  <c:v>-20141.466218086658</c:v>
                </c:pt>
                <c:pt idx="310">
                  <c:v>-30223.525044643317</c:v>
                </c:pt>
                <c:pt idx="311">
                  <c:v>-40346.659426853388</c:v>
                </c:pt>
                <c:pt idx="312">
                  <c:v>-50511.036711615088</c:v>
                </c:pt>
                <c:pt idx="313">
                  <c:v>-60716.824927618618</c:v>
                </c:pt>
                <c:pt idx="314">
                  <c:v>-70964.192788123852</c:v>
                </c:pt>
                <c:pt idx="315">
                  <c:v>-81253.309693749354</c:v>
                </c:pt>
                <c:pt idx="316">
                  <c:v>-91584.3457352728</c:v>
                </c:pt>
                <c:pt idx="317">
                  <c:v>-101957.47169644275</c:v>
                </c:pt>
                <c:pt idx="318">
                  <c:v>-112372.85905680188</c:v>
                </c:pt>
                <c:pt idx="319">
                  <c:v>-122830.67999452176</c:v>
                </c:pt>
                <c:pt idx="320">
                  <c:v>-133331.10738924914</c:v>
                </c:pt>
                <c:pt idx="321">
                  <c:v>-143874.31482496386</c:v>
                </c:pt>
                <c:pt idx="322">
                  <c:v>-154460.47659284837</c:v>
                </c:pt>
                <c:pt idx="323">
                  <c:v>-165089.76769416896</c:v>
                </c:pt>
                <c:pt idx="324">
                  <c:v>-175762.36384316874</c:v>
                </c:pt>
                <c:pt idx="325">
                  <c:v>-186478.44146997246</c:v>
                </c:pt>
                <c:pt idx="326">
                  <c:v>-197238.17772350294</c:v>
                </c:pt>
                <c:pt idx="327">
                  <c:v>-208041.75047440972</c:v>
                </c:pt>
                <c:pt idx="328">
                  <c:v>-218889.33831800937</c:v>
                </c:pt>
                <c:pt idx="329">
                  <c:v>-229781.12057723783</c:v>
                </c:pt>
                <c:pt idx="330">
                  <c:v>-240717.27730561493</c:v>
                </c:pt>
                <c:pt idx="331">
                  <c:v>-251697.98929022081</c:v>
                </c:pt>
                <c:pt idx="332">
                  <c:v>-262723.43805468455</c:v>
                </c:pt>
                <c:pt idx="333">
                  <c:v>-273793.80586218502</c:v>
                </c:pt>
                <c:pt idx="334">
                  <c:v>-284909.27571846376</c:v>
                </c:pt>
                <c:pt idx="335">
                  <c:v>-296070.03137485037</c:v>
                </c:pt>
                <c:pt idx="336">
                  <c:v>-307276.25733130018</c:v>
                </c:pt>
                <c:pt idx="337">
                  <c:v>-318528.13883944409</c:v>
                </c:pt>
                <c:pt idx="338">
                  <c:v>-329825.86190565111</c:v>
                </c:pt>
                <c:pt idx="339">
                  <c:v>-341169.61329410324</c:v>
                </c:pt>
                <c:pt idx="340">
                  <c:v>-352559.58052988286</c:v>
                </c:pt>
                <c:pt idx="341">
                  <c:v>-363995.95190207276</c:v>
                </c:pt>
                <c:pt idx="342">
                  <c:v>-375478.91646686872</c:v>
                </c:pt>
                <c:pt idx="343">
                  <c:v>-387008.66405070492</c:v>
                </c:pt>
                <c:pt idx="344">
                  <c:v>-398585.38525339187</c:v>
                </c:pt>
                <c:pt idx="345">
                  <c:v>-410209.27145126736</c:v>
                </c:pt>
                <c:pt idx="346">
                  <c:v>-421880.51480036002</c:v>
                </c:pt>
                <c:pt idx="347">
                  <c:v>-433599.30823956599</c:v>
                </c:pt>
                <c:pt idx="348">
                  <c:v>-445365.84549383825</c:v>
                </c:pt>
                <c:pt idx="349">
                  <c:v>-457180.32107738935</c:v>
                </c:pt>
                <c:pt idx="350">
                  <c:v>-469042.93029690674</c:v>
                </c:pt>
                <c:pt idx="351">
                  <c:v>-480953.86925478146</c:v>
                </c:pt>
                <c:pt idx="352">
                  <c:v>-492913.33485235006</c:v>
                </c:pt>
                <c:pt idx="353">
                  <c:v>-504921.52479314944</c:v>
                </c:pt>
                <c:pt idx="354">
                  <c:v>-516978.63758618518</c:v>
                </c:pt>
                <c:pt idx="355">
                  <c:v>-529084.87254921324</c:v>
                </c:pt>
                <c:pt idx="356">
                  <c:v>-541240.42981203459</c:v>
                </c:pt>
                <c:pt idx="357">
                  <c:v>-553445.51031980384</c:v>
                </c:pt>
                <c:pt idx="358">
                  <c:v>-565700.31583635113</c:v>
                </c:pt>
                <c:pt idx="359">
                  <c:v>-578005.04894751741</c:v>
                </c:pt>
                <c:pt idx="360">
                  <c:v>-590359.91306450334</c:v>
                </c:pt>
                <c:pt idx="361">
                  <c:v>-602765.11242723197</c:v>
                </c:pt>
                <c:pt idx="362">
                  <c:v>-615220.85210772522</c:v>
                </c:pt>
                <c:pt idx="363">
                  <c:v>-627727.33801349369</c:v>
                </c:pt>
                <c:pt idx="364">
                  <c:v>-640284.77689094073</c:v>
                </c:pt>
                <c:pt idx="365">
                  <c:v>-652893.37632878008</c:v>
                </c:pt>
                <c:pt idx="366">
                  <c:v>-665553.34476146766</c:v>
                </c:pt>
                <c:pt idx="367">
                  <c:v>-678264.89147264708</c:v>
                </c:pt>
                <c:pt idx="368">
                  <c:v>-691028.22659860947</c:v>
                </c:pt>
                <c:pt idx="369">
                  <c:v>-703843.56113176723</c:v>
                </c:pt>
                <c:pt idx="370">
                  <c:v>-716711.10692414187</c:v>
                </c:pt>
                <c:pt idx="371">
                  <c:v>-729631.0766908665</c:v>
                </c:pt>
                <c:pt idx="372">
                  <c:v>-742603.68401370174</c:v>
                </c:pt>
                <c:pt idx="373">
                  <c:v>-755629.14334456681</c:v>
                </c:pt>
                <c:pt idx="374">
                  <c:v>-768707.67000908474</c:v>
                </c:pt>
                <c:pt idx="375">
                  <c:v>-781839.48021014163</c:v>
                </c:pt>
                <c:pt idx="376">
                  <c:v>-795024.79103146098</c:v>
                </c:pt>
                <c:pt idx="377">
                  <c:v>-808263.82044119237</c:v>
                </c:pt>
                <c:pt idx="378">
                  <c:v>-821556.78729551425</c:v>
                </c:pt>
                <c:pt idx="379">
                  <c:v>-834903.91134225263</c:v>
                </c:pt>
                <c:pt idx="380">
                  <c:v>-848305.41322451318</c:v>
                </c:pt>
                <c:pt idx="381">
                  <c:v>-861761.5144843288</c:v>
                </c:pt>
                <c:pt idx="382">
                  <c:v>-875272.43756632227</c:v>
                </c:pt>
                <c:pt idx="383">
                  <c:v>-888838.40582138312</c:v>
                </c:pt>
                <c:pt idx="384">
                  <c:v>-902459.64351036015</c:v>
                </c:pt>
                <c:pt idx="385">
                  <c:v>-916136.37580776855</c:v>
                </c:pt>
                <c:pt idx="386">
                  <c:v>-929868.8288055124</c:v>
                </c:pt>
                <c:pt idx="387">
                  <c:v>-943657.22951662214</c:v>
                </c:pt>
                <c:pt idx="388">
                  <c:v>-957501.80587900756</c:v>
                </c:pt>
                <c:pt idx="389">
                  <c:v>-971402.78675922542</c:v>
                </c:pt>
                <c:pt idx="390">
                  <c:v>-985360.40195626346</c:v>
                </c:pt>
                <c:pt idx="391">
                  <c:v>-999374.8822053388</c:v>
                </c:pt>
                <c:pt idx="392">
                  <c:v>-1013446.4591817124</c:v>
                </c:pt>
                <c:pt idx="393">
                  <c:v>-1027575.3655045187</c:v>
                </c:pt>
                <c:pt idx="394">
                  <c:v>-1041761.8347406118</c:v>
                </c:pt>
                <c:pt idx="395">
                  <c:v>-1056006.1014084257</c:v>
                </c:pt>
                <c:pt idx="396">
                  <c:v>-1070308.4009818516</c:v>
                </c:pt>
                <c:pt idx="397">
                  <c:v>-1084668.9698941305</c:v>
                </c:pt>
                <c:pt idx="398">
                  <c:v>-1099088.0455417614</c:v>
                </c:pt>
                <c:pt idx="399">
                  <c:v>-1113565.8662884268</c:v>
                </c:pt>
                <c:pt idx="400">
                  <c:v>-1128102.6714689315</c:v>
                </c:pt>
                <c:pt idx="401">
                  <c:v>-1142698.7013931603</c:v>
                </c:pt>
                <c:pt idx="402">
                  <c:v>-1157354.1973500503</c:v>
                </c:pt>
                <c:pt idx="403">
                  <c:v>-1172069.4016115793</c:v>
                </c:pt>
                <c:pt idx="404">
                  <c:v>-1186844.5574367717</c:v>
                </c:pt>
                <c:pt idx="405">
                  <c:v>-1201679.9090757184</c:v>
                </c:pt>
                <c:pt idx="406">
                  <c:v>-1216575.7017736163</c:v>
                </c:pt>
                <c:pt idx="407">
                  <c:v>-1231532.1817748209</c:v>
                </c:pt>
                <c:pt idx="408">
                  <c:v>-1246549.5963269181</c:v>
                </c:pt>
                <c:pt idx="409">
                  <c:v>-1261628.1936848108</c:v>
                </c:pt>
                <c:pt idx="410">
                  <c:v>-1276768.2231148235</c:v>
                </c:pt>
                <c:pt idx="411">
                  <c:v>-1291969.9348988221</c:v>
                </c:pt>
                <c:pt idx="412">
                  <c:v>-1307233.5803383519</c:v>
                </c:pt>
                <c:pt idx="413">
                  <c:v>-1322559.4117587921</c:v>
                </c:pt>
                <c:pt idx="414">
                  <c:v>-1337947.6825135266</c:v>
                </c:pt>
                <c:pt idx="415">
                  <c:v>-1353398.6469881323</c:v>
                </c:pt>
                <c:pt idx="416">
                  <c:v>-1368912.5606045842</c:v>
                </c:pt>
                <c:pt idx="417">
                  <c:v>-1384489.6798254782</c:v>
                </c:pt>
                <c:pt idx="418">
                  <c:v>-1400130.2621582709</c:v>
                </c:pt>
                <c:pt idx="419">
                  <c:v>-1415834.5661595357</c:v>
                </c:pt>
                <c:pt idx="420">
                  <c:v>-1431602.8514392376</c:v>
                </c:pt>
                <c:pt idx="421">
                  <c:v>-1447435.3786650249</c:v>
                </c:pt>
                <c:pt idx="422">
                  <c:v>-1463332.4095665382</c:v>
                </c:pt>
                <c:pt idx="423">
                  <c:v>-1479294.2069397366</c:v>
                </c:pt>
                <c:pt idx="424">
                  <c:v>-1495321.0346512431</c:v>
                </c:pt>
                <c:pt idx="425">
                  <c:v>-1511413.1576427054</c:v>
                </c:pt>
                <c:pt idx="426">
                  <c:v>-1527570.8419351766</c:v>
                </c:pt>
                <c:pt idx="427">
                  <c:v>-1543794.3546335124</c:v>
                </c:pt>
                <c:pt idx="428">
                  <c:v>-1560083.9639307868</c:v>
                </c:pt>
                <c:pt idx="429">
                  <c:v>-1576439.9391127257</c:v>
                </c:pt>
                <c:pt idx="430">
                  <c:v>-1592862.550562158</c:v>
                </c:pt>
                <c:pt idx="431">
                  <c:v>-1609352.069763486</c:v>
                </c:pt>
                <c:pt idx="432">
                  <c:v>-1625908.7693071731</c:v>
                </c:pt>
                <c:pt idx="433">
                  <c:v>-1642532.9228942499</c:v>
                </c:pt>
                <c:pt idx="434">
                  <c:v>-1659224.8053408389</c:v>
                </c:pt>
                <c:pt idx="435">
                  <c:v>-1675984.6925826974</c:v>
                </c:pt>
                <c:pt idx="436">
                  <c:v>-1692812.8616797791</c:v>
                </c:pt>
                <c:pt idx="437">
                  <c:v>-1709709.5908208145</c:v>
                </c:pt>
                <c:pt idx="438">
                  <c:v>-1726675.1593279094</c:v>
                </c:pt>
                <c:pt idx="439">
                  <c:v>-1743709.847661162</c:v>
                </c:pt>
                <c:pt idx="440">
                  <c:v>-1760813.9374233002</c:v>
                </c:pt>
                <c:pt idx="441">
                  <c:v>-1777987.7113643361</c:v>
                </c:pt>
                <c:pt idx="442">
                  <c:v>-1795231.4533862399</c:v>
                </c:pt>
                <c:pt idx="443">
                  <c:v>-1812545.4485476345</c:v>
                </c:pt>
                <c:pt idx="444">
                  <c:v>-1829929.983068506</c:v>
                </c:pt>
                <c:pt idx="445">
                  <c:v>-1847385.3443349367</c:v>
                </c:pt>
                <c:pt idx="446">
                  <c:v>-1864911.8209038551</c:v>
                </c:pt>
                <c:pt idx="447">
                  <c:v>-1882509.7025078065</c:v>
                </c:pt>
                <c:pt idx="448">
                  <c:v>-1900179.2800597423</c:v>
                </c:pt>
                <c:pt idx="449">
                  <c:v>-1917920.8456578294</c:v>
                </c:pt>
                <c:pt idx="450">
                  <c:v>-1935734.692590279</c:v>
                </c:pt>
                <c:pt idx="451">
                  <c:v>-1953621.1153401944</c:v>
                </c:pt>
                <c:pt idx="452">
                  <c:v>-1971580.4095904396</c:v>
                </c:pt>
                <c:pt idx="453">
                  <c:v>-1989612.8722285272</c:v>
                </c:pt>
                <c:pt idx="454">
                  <c:v>-2007718.8013515263</c:v>
                </c:pt>
                <c:pt idx="455">
                  <c:v>-2025898.4962709905</c:v>
                </c:pt>
                <c:pt idx="456">
                  <c:v>-2044152.2575179054</c:v>
                </c:pt>
                <c:pt idx="457">
                  <c:v>-2062480.3868476576</c:v>
                </c:pt>
                <c:pt idx="458">
                  <c:v>-2080883.1872450218</c:v>
                </c:pt>
                <c:pt idx="459">
                  <c:v>-2099360.9629291706</c:v>
                </c:pt>
                <c:pt idx="460">
                  <c:v>-2117914.0193587034</c:v>
                </c:pt>
                <c:pt idx="461">
                  <c:v>-2136542.6632366949</c:v>
                </c:pt>
                <c:pt idx="462">
                  <c:v>-2155247.202515767</c:v>
                </c:pt>
                <c:pt idx="463">
                  <c:v>-2174027.9464031779</c:v>
                </c:pt>
                <c:pt idx="464">
                  <c:v>-2192885.2053659353</c:v>
                </c:pt>
                <c:pt idx="465">
                  <c:v>-2211819.2911359272</c:v>
                </c:pt>
                <c:pt idx="466">
                  <c:v>-2230830.5167150763</c:v>
                </c:pt>
                <c:pt idx="467">
                  <c:v>-2249919.1963805137</c:v>
                </c:pt>
                <c:pt idx="468">
                  <c:v>-2269085.6456897748</c:v>
                </c:pt>
                <c:pt idx="469">
                  <c:v>-2288330.1814860147</c:v>
                </c:pt>
                <c:pt idx="470">
                  <c:v>-2307653.1219032472</c:v>
                </c:pt>
                <c:pt idx="471">
                  <c:v>-2327054.7863716036</c:v>
                </c:pt>
                <c:pt idx="472">
                  <c:v>-2346535.495622613</c:v>
                </c:pt>
                <c:pt idx="473">
                  <c:v>-2366095.571694504</c:v>
                </c:pt>
                <c:pt idx="474">
                  <c:v>-2385735.3379375297</c:v>
                </c:pt>
                <c:pt idx="475">
                  <c:v>-2405455.1190193114</c:v>
                </c:pt>
                <c:pt idx="476">
                  <c:v>-2425255.2409302066</c:v>
                </c:pt>
                <c:pt idx="477">
                  <c:v>-2445136.0309886984</c:v>
                </c:pt>
                <c:pt idx="478">
                  <c:v>-2465097.8178468049</c:v>
                </c:pt>
                <c:pt idx="479">
                  <c:v>-2485140.9314955142</c:v>
                </c:pt>
                <c:pt idx="480">
                  <c:v>-2505265.7032702384</c:v>
                </c:pt>
                <c:pt idx="481">
                  <c:v>-2525472.46585629</c:v>
                </c:pt>
                <c:pt idx="482">
                  <c:v>-2545761.5532943839</c:v>
                </c:pt>
                <c:pt idx="483">
                  <c:v>-2566133.3009861582</c:v>
                </c:pt>
                <c:pt idx="484">
                  <c:v>-2586588.0456997179</c:v>
                </c:pt>
                <c:pt idx="485">
                  <c:v>-2607126.1255752034</c:v>
                </c:pt>
                <c:pt idx="486">
                  <c:v>-2627747.8801303804</c:v>
                </c:pt>
                <c:pt idx="487">
                  <c:v>-2648453.6502662511</c:v>
                </c:pt>
                <c:pt idx="488">
                  <c:v>-2669243.7782726912</c:v>
                </c:pt>
                <c:pt idx="489">
                  <c:v>-2690118.6078341072</c:v>
                </c:pt>
                <c:pt idx="490">
                  <c:v>-2711078.4840351189</c:v>
                </c:pt>
                <c:pt idx="491">
                  <c:v>-2732123.7533662636</c:v>
                </c:pt>
                <c:pt idx="492">
                  <c:v>-2753254.7637297236</c:v>
                </c:pt>
                <c:pt idx="493">
                  <c:v>-2774471.8644450782</c:v>
                </c:pt>
                <c:pt idx="494">
                  <c:v>-2795775.4062550771</c:v>
                </c:pt>
                <c:pt idx="495">
                  <c:v>-2817165.7413314399</c:v>
                </c:pt>
                <c:pt idx="496">
                  <c:v>-2838643.2232806776</c:v>
                </c:pt>
                <c:pt idx="497">
                  <c:v>-2860208.2071499377</c:v>
                </c:pt>
                <c:pt idx="498">
                  <c:v>-2881861.0494328737</c:v>
                </c:pt>
                <c:pt idx="499">
                  <c:v>-2903602.1080755382</c:v>
                </c:pt>
                <c:pt idx="500">
                  <c:v>-2925431.7424823004</c:v>
                </c:pt>
                <c:pt idx="501">
                  <c:v>-2947350.3135217875</c:v>
                </c:pt>
                <c:pt idx="502">
                  <c:v>-2969358.1835328499</c:v>
                </c:pt>
                <c:pt idx="503">
                  <c:v>-2991455.716330552</c:v>
                </c:pt>
                <c:pt idx="504">
                  <c:v>-3013643.2772121853</c:v>
                </c:pt>
                <c:pt idx="505">
                  <c:v>-3035921.2329633073</c:v>
                </c:pt>
                <c:pt idx="506">
                  <c:v>-3058289.9518638062</c:v>
                </c:pt>
                <c:pt idx="507">
                  <c:v>-3080749.8036939874</c:v>
                </c:pt>
                <c:pt idx="508">
                  <c:v>-3103301.1597406869</c:v>
                </c:pt>
                <c:pt idx="509">
                  <c:v>-3125944.3928034101</c:v>
                </c:pt>
                <c:pt idx="510">
                  <c:v>-3148679.8772004927</c:v>
                </c:pt>
                <c:pt idx="511">
                  <c:v>-3171507.9887752901</c:v>
                </c:pt>
                <c:pt idx="512">
                  <c:v>-3194429.1049023904</c:v>
                </c:pt>
                <c:pt idx="513">
                  <c:v>-3217443.6044938518</c:v>
                </c:pt>
                <c:pt idx="514">
                  <c:v>-3240551.8680054676</c:v>
                </c:pt>
                <c:pt idx="515">
                  <c:v>-3263754.2774430546</c:v>
                </c:pt>
                <c:pt idx="516">
                  <c:v>-3287051.2163687693</c:v>
                </c:pt>
                <c:pt idx="517">
                  <c:v>-3310443.0699074473</c:v>
                </c:pt>
                <c:pt idx="518">
                  <c:v>-3333930.224752971</c:v>
                </c:pt>
                <c:pt idx="519">
                  <c:v>-3357513.0691746613</c:v>
                </c:pt>
                <c:pt idx="520">
                  <c:v>-3381191.9930236959</c:v>
                </c:pt>
                <c:pt idx="521">
                  <c:v>-3404967.387739555</c:v>
                </c:pt>
                <c:pt idx="522">
                  <c:v>-3428839.6463564918</c:v>
                </c:pt>
                <c:pt idx="523">
                  <c:v>-3452809.1635100292</c:v>
                </c:pt>
                <c:pt idx="524">
                  <c:v>-3476876.3354434846</c:v>
                </c:pt>
                <c:pt idx="525">
                  <c:v>-3501041.5600145189</c:v>
                </c:pt>
                <c:pt idx="526">
                  <c:v>-3525305.2367017153</c:v>
                </c:pt>
                <c:pt idx="527">
                  <c:v>-3549667.7666111817</c:v>
                </c:pt>
                <c:pt idx="528">
                  <c:v>-3574129.5524831824</c:v>
                </c:pt>
                <c:pt idx="529">
                  <c:v>-3598690.9986987947</c:v>
                </c:pt>
                <c:pt idx="530">
                  <c:v>-3623352.5112865949</c:v>
                </c:pt>
                <c:pt idx="531">
                  <c:v>-3648114.4979293696</c:v>
                </c:pt>
                <c:pt idx="532">
                  <c:v>-3672977.3679708559</c:v>
                </c:pt>
                <c:pt idx="533">
                  <c:v>-3697941.5324225081</c:v>
                </c:pt>
                <c:pt idx="534">
                  <c:v>-3723007.4039702918</c:v>
                </c:pt>
                <c:pt idx="535">
                  <c:v>-3748175.3969815061</c:v>
                </c:pt>
                <c:pt idx="536">
                  <c:v>-3773445.9275116343</c:v>
                </c:pt>
                <c:pt idx="537">
                  <c:v>-3798819.4133112207</c:v>
                </c:pt>
                <c:pt idx="538">
                  <c:v>-3824296.273832777</c:v>
                </c:pt>
                <c:pt idx="539">
                  <c:v>-3849876.930237717</c:v>
                </c:pt>
                <c:pt idx="540">
                  <c:v>-3875561.8054033178</c:v>
                </c:pt>
                <c:pt idx="541">
                  <c:v>-3901351.3239297108</c:v>
                </c:pt>
                <c:pt idx="542">
                  <c:v>-3927245.9121469008</c:v>
                </c:pt>
                <c:pt idx="543">
                  <c:v>-3953245.9981218143</c:v>
                </c:pt>
                <c:pt idx="544">
                  <c:v>-3979352.011665375</c:v>
                </c:pt>
                <c:pt idx="545">
                  <c:v>-4005564.3843396096</c:v>
                </c:pt>
                <c:pt idx="546">
                  <c:v>-4031883.5494647822</c:v>
                </c:pt>
                <c:pt idx="547">
                  <c:v>-4058309.9421265572</c:v>
                </c:pt>
                <c:pt idx="548">
                  <c:v>-4084843.9991831915</c:v>
                </c:pt>
                <c:pt idx="549">
                  <c:v>-4111486.1592727569</c:v>
                </c:pt>
                <c:pt idx="550">
                  <c:v>-4138236.8628203911</c:v>
                </c:pt>
                <c:pt idx="551">
                  <c:v>-4165096.5520455781</c:v>
                </c:pt>
                <c:pt idx="552">
                  <c:v>-4192065.6709694588</c:v>
                </c:pt>
                <c:pt idx="553">
                  <c:v>-4219144.6654221714</c:v>
                </c:pt>
                <c:pt idx="554">
                  <c:v>-4246333.9830502206</c:v>
                </c:pt>
                <c:pt idx="555">
                  <c:v>-4273634.0733238794</c:v>
                </c:pt>
                <c:pt idx="556">
                  <c:v>-4301045.387544618</c:v>
                </c:pt>
                <c:pt idx="557">
                  <c:v>-4328568.3788525648</c:v>
                </c:pt>
                <c:pt idx="558">
                  <c:v>-4356203.5022339961</c:v>
                </c:pt>
                <c:pt idx="559">
                  <c:v>-4383951.2145288596</c:v>
                </c:pt>
                <c:pt idx="560">
                  <c:v>-4411811.9744383255</c:v>
                </c:pt>
                <c:pt idx="561">
                  <c:v>-4439786.2425323697</c:v>
                </c:pt>
                <c:pt idx="562">
                  <c:v>-4467874.4812573856</c:v>
                </c:pt>
                <c:pt idx="563">
                  <c:v>-4496077.1549438322</c:v>
                </c:pt>
                <c:pt idx="564">
                  <c:v>-4524394.7298139073</c:v>
                </c:pt>
                <c:pt idx="565">
                  <c:v>-4552827.673989255</c:v>
                </c:pt>
                <c:pt idx="566">
                  <c:v>-4581376.4574987069</c:v>
                </c:pt>
                <c:pt idx="567">
                  <c:v>-4610041.5522860494</c:v>
                </c:pt>
                <c:pt idx="568">
                  <c:v>-4638823.4322178252</c:v>
                </c:pt>
                <c:pt idx="569">
                  <c:v>-4667722.5730911689</c:v>
                </c:pt>
                <c:pt idx="570">
                  <c:v>-4696739.4526416715</c:v>
                </c:pt>
                <c:pt idx="571">
                  <c:v>-4725874.5505512785</c:v>
                </c:pt>
                <c:pt idx="572">
                  <c:v>-4755128.3484562179</c:v>
                </c:pt>
                <c:pt idx="573">
                  <c:v>-4784501.3299549641</c:v>
                </c:pt>
                <c:pt idx="574">
                  <c:v>-4813993.9806162305</c:v>
                </c:pt>
                <c:pt idx="575">
                  <c:v>-4843606.7879869994</c:v>
                </c:pt>
                <c:pt idx="576">
                  <c:v>-4873340.2416005777</c:v>
                </c:pt>
                <c:pt idx="577">
                  <c:v>-4903194.8329846933</c:v>
                </c:pt>
                <c:pt idx="578">
                  <c:v>-4933171.0556696178</c:v>
                </c:pt>
                <c:pt idx="579">
                  <c:v>-4963269.4051963268</c:v>
                </c:pt>
                <c:pt idx="580">
                  <c:v>-4993490.3791246917</c:v>
                </c:pt>
                <c:pt idx="581">
                  <c:v>-5023834.4770417027</c:v>
                </c:pt>
                <c:pt idx="582">
                  <c:v>-5054302.2005697312</c:v>
                </c:pt>
                <c:pt idx="583">
                  <c:v>-5084894.0533748185</c:v>
                </c:pt>
                <c:pt idx="584">
                  <c:v>-5115610.541175005</c:v>
                </c:pt>
                <c:pt idx="585">
                  <c:v>-5146452.1717486884</c:v>
                </c:pt>
                <c:pt idx="586">
                  <c:v>-5177419.454943018</c:v>
                </c:pt>
                <c:pt idx="587">
                  <c:v>-5208512.9026823249</c:v>
                </c:pt>
                <c:pt idx="588">
                  <c:v>-5239733.028976582</c:v>
                </c:pt>
                <c:pt idx="589">
                  <c:v>-5271080.3499299036</c:v>
                </c:pt>
                <c:pt idx="590">
                  <c:v>-5302555.3837490743</c:v>
                </c:pt>
                <c:pt idx="591">
                  <c:v>-5334158.6507521188</c:v>
                </c:pt>
                <c:pt idx="592">
                  <c:v>-5365890.673376902</c:v>
                </c:pt>
                <c:pt idx="593">
                  <c:v>-5397751.9761897633</c:v>
                </c:pt>
                <c:pt idx="594">
                  <c:v>-5429743.0858941926</c:v>
                </c:pt>
                <c:pt idx="595">
                  <c:v>-5461864.5313395346</c:v>
                </c:pt>
                <c:pt idx="596">
                  <c:v>-5494116.8435297301</c:v>
                </c:pt>
                <c:pt idx="597">
                  <c:v>-5526500.5556320976</c:v>
                </c:pt>
                <c:pt idx="598">
                  <c:v>-5559016.2029861445</c:v>
                </c:pt>
                <c:pt idx="599">
                  <c:v>-5591664.323112417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02-6B4B-923D-201D06C47C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3175" cap="flat" cmpd="sng" algn="ctr">
              <a:gradFill>
                <a:gsLst>
                  <a:gs pos="0">
                    <a:srgbClr val="0070C0"/>
                  </a:gs>
                  <a:gs pos="74000">
                    <a:srgbClr val="394349"/>
                  </a:gs>
                  <a:gs pos="83000">
                    <a:srgbClr val="394349"/>
                  </a:gs>
                  <a:gs pos="100000">
                    <a:srgbClr val="394349"/>
                  </a:gs>
                </a:gsLst>
                <a:lin ang="5400000" scaled="1"/>
              </a:gradFill>
              <a:round/>
            </a:ln>
            <a:effectLst/>
          </c:spPr>
        </c:dropLines>
        <c:smooth val="0"/>
        <c:axId val="1045746432"/>
        <c:axId val="1045748112"/>
      </c:lineChart>
      <c:catAx>
        <c:axId val="1045746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MESES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48112"/>
        <c:crosses val="autoZero"/>
        <c:auto val="1"/>
        <c:lblAlgn val="ctr"/>
        <c:lblOffset val="100"/>
        <c:noMultiLvlLbl val="0"/>
      </c:catAx>
      <c:valAx>
        <c:axId val="10457481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cap="all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>
                    <a:solidFill>
                      <a:schemeClr val="bg1"/>
                    </a:solidFill>
                  </a:rPr>
                  <a:t>PATRIMÔNIO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cap="all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4574643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rgbClr val="394349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https://stokoswealth.com/stoko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491067</xdr:colOff>
      <xdr:row>452</xdr:row>
      <xdr:rowOff>8467</xdr:rowOff>
    </xdr:from>
    <xdr:to>
      <xdr:col>12</xdr:col>
      <xdr:colOff>84667</xdr:colOff>
      <xdr:row>465</xdr:row>
      <xdr:rowOff>110067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2513FE-1251-E141-A296-AE99EE2CA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83820</xdr:colOff>
      <xdr:row>7</xdr:row>
      <xdr:rowOff>60961</xdr:rowOff>
    </xdr:from>
    <xdr:to>
      <xdr:col>7</xdr:col>
      <xdr:colOff>1516380</xdr:colOff>
      <xdr:row>25</xdr:row>
      <xdr:rowOff>7620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35853D5-C953-BE4C-B5E1-4AEA173EF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1</xdr:row>
      <xdr:rowOff>157675</xdr:rowOff>
    </xdr:from>
    <xdr:to>
      <xdr:col>2</xdr:col>
      <xdr:colOff>818487</xdr:colOff>
      <xdr:row>6</xdr:row>
      <xdr:rowOff>130272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97A609-4363-0149-22CE-458A5190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0156"/>
          <a:ext cx="3646972" cy="999978"/>
        </a:xfrm>
        <a:prstGeom prst="rect">
          <a:avLst/>
        </a:prstGeom>
      </xdr:spPr>
    </xdr:pic>
    <xdr:clientData/>
  </xdr:twoCellAnchor>
  <xdr:twoCellAnchor>
    <xdr:from>
      <xdr:col>3</xdr:col>
      <xdr:colOff>2247900</xdr:colOff>
      <xdr:row>29</xdr:row>
      <xdr:rowOff>27940</xdr:rowOff>
    </xdr:from>
    <xdr:to>
      <xdr:col>4</xdr:col>
      <xdr:colOff>728980</xdr:colOff>
      <xdr:row>30</xdr:row>
      <xdr:rowOff>181792</xdr:rowOff>
    </xdr:to>
    <xdr:sp macro="" textlink="">
      <xdr:nvSpPr>
        <xdr:cNvPr id="3" name="Rectangle: Rounded Corner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511E0E-FBCF-1B61-9D99-5EF133A63511}"/>
            </a:ext>
          </a:extLst>
        </xdr:cNvPr>
        <xdr:cNvSpPr/>
      </xdr:nvSpPr>
      <xdr:spPr>
        <a:xfrm>
          <a:off x="6139543" y="5906226"/>
          <a:ext cx="1746794" cy="353423"/>
        </a:xfrm>
        <a:prstGeom prst="round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 kern="1200"/>
            <a:t>Agende</a:t>
          </a:r>
          <a:r>
            <a:rPr lang="en-US" sz="1100" b="1" kern="1200" baseline="0"/>
            <a:t> uma reunião ja!</a:t>
          </a:r>
          <a:endParaRPr lang="en-US" sz="1100" b="1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212F-74F1-5D4A-A6A8-3EF8C076248C}">
  <dimension ref="A1:AD601"/>
  <sheetViews>
    <sheetView showGridLines="0" tabSelected="1" topLeftCell="A7" zoomScale="85" zoomScaleNormal="85" workbookViewId="0">
      <selection activeCell="G32" sqref="G32"/>
    </sheetView>
  </sheetViews>
  <sheetFormatPr defaultColWidth="10.796875" defaultRowHeight="15.6"/>
  <cols>
    <col min="1" max="1" width="35.5" style="1" bestFit="1" customWidth="1"/>
    <col min="2" max="2" width="1.5" style="1" customWidth="1"/>
    <col min="3" max="3" width="14" style="1" bestFit="1" customWidth="1"/>
    <col min="4" max="4" width="42.796875" style="1" customWidth="1"/>
    <col min="5" max="5" width="17.19921875" style="1" customWidth="1"/>
    <col min="6" max="6" width="11.5" style="1" customWidth="1"/>
    <col min="7" max="7" width="29" style="1" customWidth="1"/>
    <col min="8" max="8" width="22.796875" style="1" bestFit="1" customWidth="1"/>
    <col min="9" max="9" width="14" style="1" bestFit="1" customWidth="1"/>
    <col min="10" max="22" width="10.796875" style="1"/>
    <col min="23" max="24" width="11" style="23" bestFit="1" customWidth="1"/>
    <col min="25" max="25" width="15" style="23" bestFit="1" customWidth="1"/>
    <col min="26" max="26" width="13.796875" style="24" bestFit="1" customWidth="1"/>
    <col min="27" max="16384" width="10.796875" style="1"/>
  </cols>
  <sheetData>
    <row r="1" spans="4:30" ht="16.2" thickBot="1">
      <c r="W1" s="2" t="s">
        <v>2</v>
      </c>
      <c r="X1" s="2" t="s">
        <v>0</v>
      </c>
      <c r="Y1" s="3" t="s">
        <v>1</v>
      </c>
      <c r="Z1" s="4" t="s">
        <v>3</v>
      </c>
    </row>
    <row r="2" spans="4:30">
      <c r="D2" s="26" t="s">
        <v>5</v>
      </c>
      <c r="E2" s="25">
        <v>1750000</v>
      </c>
      <c r="G2" s="34" t="s">
        <v>10</v>
      </c>
      <c r="H2" s="37">
        <f>Y61</f>
        <v>1559003.7808367955</v>
      </c>
      <c r="W2" s="41">
        <v>1</v>
      </c>
      <c r="X2" s="20">
        <v>1</v>
      </c>
      <c r="Y2" s="21">
        <f>E2</f>
        <v>1750000</v>
      </c>
      <c r="Z2" s="22">
        <f t="shared" ref="Z2:Z65" si="0">-$E$3</f>
        <v>-10000</v>
      </c>
    </row>
    <row r="3" spans="4:30">
      <c r="D3" s="27" t="s">
        <v>6</v>
      </c>
      <c r="E3" s="29">
        <v>10000</v>
      </c>
      <c r="G3" s="35" t="s">
        <v>11</v>
      </c>
      <c r="H3" s="38">
        <f>Y121</f>
        <v>1311590.4021938925</v>
      </c>
      <c r="W3" s="41"/>
      <c r="X3" s="20">
        <v>2</v>
      </c>
      <c r="Y3" s="21">
        <f t="shared" ref="Y3:Y66" si="1">Y2*(1+$E$4)^(1/12)+Z3</f>
        <v>1747129.7166213847</v>
      </c>
      <c r="Z3" s="22">
        <f t="shared" si="0"/>
        <v>-10000</v>
      </c>
    </row>
    <row r="4" spans="4:30" ht="16.2" thickBot="1">
      <c r="D4" s="28" t="s">
        <v>9</v>
      </c>
      <c r="E4" s="30">
        <v>0.05</v>
      </c>
      <c r="G4" s="35" t="s">
        <v>12</v>
      </c>
      <c r="H4" s="38">
        <f>Y241</f>
        <v>592810.94565184298</v>
      </c>
      <c r="W4" s="41"/>
      <c r="X4" s="20">
        <v>3</v>
      </c>
      <c r="Y4" s="21">
        <f t="shared" si="1"/>
        <v>1744247.7393529906</v>
      </c>
      <c r="Z4" s="22">
        <f t="shared" si="0"/>
        <v>-10000</v>
      </c>
      <c r="AC4" s="1" t="s">
        <v>4</v>
      </c>
      <c r="AD4" s="1">
        <f>(1+E4)^(1/12)-1</f>
        <v>4.0741237836483535E-3</v>
      </c>
    </row>
    <row r="5" spans="4:30" ht="16.2" thickBot="1">
      <c r="D5" s="5"/>
      <c r="E5" s="6"/>
      <c r="G5" s="35" t="s">
        <v>13</v>
      </c>
      <c r="H5" s="38">
        <f>Y361</f>
        <v>-578005.04894751741</v>
      </c>
      <c r="W5" s="41"/>
      <c r="X5" s="20">
        <v>4</v>
      </c>
      <c r="Y5" s="21">
        <f t="shared" si="1"/>
        <v>1741354.0205524636</v>
      </c>
      <c r="Z5" s="22">
        <f t="shared" si="0"/>
        <v>-10000</v>
      </c>
    </row>
    <row r="6" spans="4:30" ht="16.2" thickBot="1">
      <c r="D6" s="31" t="s">
        <v>7</v>
      </c>
      <c r="E6" s="32">
        <f>ROUNDDOWN((NPER(AD4,-E3,E2,0,0)),0)</f>
        <v>306</v>
      </c>
      <c r="G6" s="35" t="s">
        <v>14</v>
      </c>
      <c r="H6" s="38">
        <f>Y481</f>
        <v>-2485140.9314955142</v>
      </c>
      <c r="W6" s="41"/>
      <c r="X6" s="20">
        <v>5</v>
      </c>
      <c r="Y6" s="21">
        <f t="shared" si="1"/>
        <v>1738448.5123833481</v>
      </c>
      <c r="Z6" s="22">
        <f t="shared" si="0"/>
        <v>-10000</v>
      </c>
    </row>
    <row r="7" spans="4:30" ht="16.2" thickBot="1">
      <c r="D7" s="31" t="s">
        <v>8</v>
      </c>
      <c r="E7" s="33">
        <f>E6/12</f>
        <v>25.5</v>
      </c>
      <c r="G7" s="36" t="s">
        <v>15</v>
      </c>
      <c r="H7" s="39">
        <f>Y601</f>
        <v>-5591664.323112417</v>
      </c>
      <c r="W7" s="41"/>
      <c r="X7" s="20">
        <v>6</v>
      </c>
      <c r="Y7" s="21">
        <f t="shared" si="1"/>
        <v>1735531.1668142972</v>
      </c>
      <c r="Z7" s="22">
        <f t="shared" si="0"/>
        <v>-10000</v>
      </c>
      <c r="AC7" s="7">
        <f>AD4*E2</f>
        <v>7129.7166213846185</v>
      </c>
    </row>
    <row r="8" spans="4:30">
      <c r="W8" s="42"/>
      <c r="X8" s="20">
        <v>7</v>
      </c>
      <c r="Y8" s="21">
        <f t="shared" si="1"/>
        <v>1732601.9356182783</v>
      </c>
      <c r="Z8" s="22">
        <f t="shared" si="0"/>
        <v>-10000</v>
      </c>
    </row>
    <row r="9" spans="4:30">
      <c r="W9" s="42"/>
      <c r="X9" s="20">
        <v>8</v>
      </c>
      <c r="Y9" s="21">
        <f t="shared" si="1"/>
        <v>1729660.7703717758</v>
      </c>
      <c r="Z9" s="22">
        <f t="shared" si="0"/>
        <v>-10000</v>
      </c>
    </row>
    <row r="10" spans="4:30">
      <c r="W10" s="42"/>
      <c r="X10" s="20">
        <v>9</v>
      </c>
      <c r="Y10" s="21">
        <f t="shared" si="1"/>
        <v>1726707.6224539911</v>
      </c>
      <c r="Z10" s="22">
        <f t="shared" si="0"/>
        <v>-10000</v>
      </c>
    </row>
    <row r="11" spans="4:30">
      <c r="W11" s="42"/>
      <c r="X11" s="20">
        <v>10</v>
      </c>
      <c r="Y11" s="21">
        <f t="shared" si="1"/>
        <v>1723742.4430460378</v>
      </c>
      <c r="Z11" s="22">
        <f t="shared" si="0"/>
        <v>-10000</v>
      </c>
    </row>
    <row r="12" spans="4:30">
      <c r="W12" s="42"/>
      <c r="X12" s="20">
        <v>11</v>
      </c>
      <c r="Y12" s="21">
        <f t="shared" si="1"/>
        <v>1720765.1831301358</v>
      </c>
      <c r="Z12" s="22">
        <f t="shared" si="0"/>
        <v>-10000</v>
      </c>
    </row>
    <row r="13" spans="4:30">
      <c r="W13" s="42"/>
      <c r="X13" s="20">
        <v>12</v>
      </c>
      <c r="Y13" s="21">
        <f t="shared" si="1"/>
        <v>1717775.7934888003</v>
      </c>
      <c r="Z13" s="22">
        <f t="shared" si="0"/>
        <v>-10000</v>
      </c>
    </row>
    <row r="14" spans="4:30">
      <c r="W14" s="41">
        <v>2</v>
      </c>
      <c r="X14" s="20">
        <v>13</v>
      </c>
      <c r="Y14" s="21">
        <f t="shared" si="1"/>
        <v>1714774.2247040283</v>
      </c>
      <c r="Z14" s="22">
        <f t="shared" si="0"/>
        <v>-10000</v>
      </c>
    </row>
    <row r="15" spans="4:30">
      <c r="W15" s="41"/>
      <c r="X15" s="20">
        <v>14</v>
      </c>
      <c r="Y15" s="21">
        <f t="shared" si="1"/>
        <v>1711760.4271564821</v>
      </c>
      <c r="Z15" s="22">
        <f t="shared" si="0"/>
        <v>-10000</v>
      </c>
    </row>
    <row r="16" spans="4:30">
      <c r="W16" s="41"/>
      <c r="X16" s="20">
        <v>15</v>
      </c>
      <c r="Y16" s="21">
        <f t="shared" si="1"/>
        <v>1708734.3510246684</v>
      </c>
      <c r="Z16" s="22">
        <f t="shared" si="0"/>
        <v>-10000</v>
      </c>
    </row>
    <row r="17" spans="1:26">
      <c r="W17" s="41"/>
      <c r="X17" s="20">
        <v>16</v>
      </c>
      <c r="Y17" s="21">
        <f t="shared" si="1"/>
        <v>1705695.9462841151</v>
      </c>
      <c r="Z17" s="22">
        <f t="shared" si="0"/>
        <v>-10000</v>
      </c>
    </row>
    <row r="18" spans="1:26">
      <c r="W18" s="41"/>
      <c r="X18" s="20">
        <v>17</v>
      </c>
      <c r="Y18" s="21">
        <f t="shared" si="1"/>
        <v>1702645.1627065437</v>
      </c>
      <c r="Z18" s="22">
        <f t="shared" si="0"/>
        <v>-10000</v>
      </c>
    </row>
    <row r="19" spans="1:26">
      <c r="W19" s="41"/>
      <c r="X19" s="20">
        <v>18</v>
      </c>
      <c r="Y19" s="21">
        <f t="shared" si="1"/>
        <v>1699581.9498590403</v>
      </c>
      <c r="Z19" s="22">
        <f t="shared" si="0"/>
        <v>-10000</v>
      </c>
    </row>
    <row r="20" spans="1:26">
      <c r="W20" s="41"/>
      <c r="X20" s="20">
        <v>19</v>
      </c>
      <c r="Y20" s="21">
        <f t="shared" si="1"/>
        <v>1696506.2571032206</v>
      </c>
      <c r="Z20" s="22">
        <f t="shared" si="0"/>
        <v>-10000</v>
      </c>
    </row>
    <row r="21" spans="1:26">
      <c r="W21" s="41"/>
      <c r="X21" s="20">
        <v>20</v>
      </c>
      <c r="Y21" s="21">
        <f t="shared" si="1"/>
        <v>1693418.0335943929</v>
      </c>
      <c r="Z21" s="22">
        <f t="shared" si="0"/>
        <v>-10000</v>
      </c>
    </row>
    <row r="22" spans="1:26">
      <c r="W22" s="41"/>
      <c r="X22" s="20">
        <v>21</v>
      </c>
      <c r="Y22" s="21">
        <f t="shared" si="1"/>
        <v>1690317.2282807189</v>
      </c>
      <c r="Z22" s="22">
        <f t="shared" si="0"/>
        <v>-10000</v>
      </c>
    </row>
    <row r="23" spans="1:26">
      <c r="W23" s="41"/>
      <c r="X23" s="20">
        <v>22</v>
      </c>
      <c r="Y23" s="21">
        <f t="shared" si="1"/>
        <v>1687203.7899023679</v>
      </c>
      <c r="Z23" s="22">
        <f t="shared" si="0"/>
        <v>-10000</v>
      </c>
    </row>
    <row r="24" spans="1:26">
      <c r="W24" s="41"/>
      <c r="X24" s="20">
        <v>23</v>
      </c>
      <c r="Y24" s="21">
        <f t="shared" si="1"/>
        <v>1684077.6669906708</v>
      </c>
      <c r="Z24" s="22">
        <f t="shared" si="0"/>
        <v>-10000</v>
      </c>
    </row>
    <row r="25" spans="1:26">
      <c r="W25" s="41"/>
      <c r="X25" s="20">
        <v>24</v>
      </c>
      <c r="Y25" s="21">
        <f t="shared" si="1"/>
        <v>1680938.8078672686</v>
      </c>
      <c r="Z25" s="22">
        <f t="shared" si="0"/>
        <v>-10000</v>
      </c>
    </row>
    <row r="26" spans="1:26">
      <c r="C26" s="40" t="s">
        <v>43</v>
      </c>
      <c r="D26" s="40"/>
      <c r="E26" s="40"/>
      <c r="F26" s="40"/>
      <c r="G26" s="40"/>
      <c r="W26" s="41">
        <v>3</v>
      </c>
      <c r="X26" s="20">
        <v>25</v>
      </c>
      <c r="Y26" s="21">
        <f t="shared" si="1"/>
        <v>1677787.1606432581</v>
      </c>
      <c r="Z26" s="22">
        <f t="shared" si="0"/>
        <v>-10000</v>
      </c>
    </row>
    <row r="27" spans="1:26">
      <c r="A27" s="1" t="s">
        <v>42</v>
      </c>
      <c r="C27" s="40"/>
      <c r="D27" s="40"/>
      <c r="E27" s="40"/>
      <c r="F27" s="40"/>
      <c r="G27" s="40"/>
      <c r="W27" s="41"/>
      <c r="X27" s="20">
        <v>26</v>
      </c>
      <c r="Y27" s="21">
        <f t="shared" si="1"/>
        <v>1674622.6732183346</v>
      </c>
      <c r="Z27" s="22">
        <f t="shared" si="0"/>
        <v>-10000</v>
      </c>
    </row>
    <row r="28" spans="1:26">
      <c r="C28" s="40"/>
      <c r="D28" s="40"/>
      <c r="E28" s="40"/>
      <c r="F28" s="40"/>
      <c r="G28" s="40"/>
      <c r="W28" s="41"/>
      <c r="X28" s="20">
        <v>27</v>
      </c>
      <c r="Y28" s="21">
        <f t="shared" si="1"/>
        <v>1671445.2932799303</v>
      </c>
      <c r="Z28" s="22">
        <f t="shared" si="0"/>
        <v>-10000</v>
      </c>
    </row>
    <row r="29" spans="1:26">
      <c r="W29" s="41"/>
      <c r="X29" s="20">
        <v>28</v>
      </c>
      <c r="Y29" s="21">
        <f t="shared" si="1"/>
        <v>1668254.9683023491</v>
      </c>
      <c r="Z29" s="22">
        <f t="shared" si="0"/>
        <v>-10000</v>
      </c>
    </row>
    <row r="30" spans="1:26">
      <c r="W30" s="41"/>
      <c r="X30" s="20">
        <v>29</v>
      </c>
      <c r="Y30" s="21">
        <f t="shared" si="1"/>
        <v>1665051.6455458992</v>
      </c>
      <c r="Z30" s="22">
        <f t="shared" si="0"/>
        <v>-10000</v>
      </c>
    </row>
    <row r="31" spans="1:26">
      <c r="W31" s="41"/>
      <c r="X31" s="20">
        <v>30</v>
      </c>
      <c r="Y31" s="21">
        <f t="shared" si="1"/>
        <v>1661835.2720560206</v>
      </c>
      <c r="Z31" s="22">
        <f t="shared" si="0"/>
        <v>-10000</v>
      </c>
    </row>
    <row r="32" spans="1:26">
      <c r="W32" s="41"/>
      <c r="X32" s="20">
        <v>31</v>
      </c>
      <c r="Y32" s="21">
        <f t="shared" si="1"/>
        <v>1658605.7946624097</v>
      </c>
      <c r="Z32" s="22">
        <f t="shared" si="0"/>
        <v>-10000</v>
      </c>
    </row>
    <row r="33" spans="23:26">
      <c r="W33" s="41"/>
      <c r="X33" s="20">
        <v>32</v>
      </c>
      <c r="Y33" s="21">
        <f t="shared" si="1"/>
        <v>1655363.1599781408</v>
      </c>
      <c r="Z33" s="22">
        <f t="shared" si="0"/>
        <v>-10000</v>
      </c>
    </row>
    <row r="34" spans="23:26">
      <c r="W34" s="41"/>
      <c r="X34" s="20">
        <v>33</v>
      </c>
      <c r="Y34" s="21">
        <f t="shared" si="1"/>
        <v>1652107.314398783</v>
      </c>
      <c r="Z34" s="22">
        <f t="shared" si="0"/>
        <v>-10000</v>
      </c>
    </row>
    <row r="35" spans="23:26">
      <c r="W35" s="41"/>
      <c r="X35" s="20">
        <v>34</v>
      </c>
      <c r="Y35" s="21">
        <f t="shared" si="1"/>
        <v>1648838.2041015145</v>
      </c>
      <c r="Z35" s="22">
        <f t="shared" si="0"/>
        <v>-10000</v>
      </c>
    </row>
    <row r="36" spans="23:26">
      <c r="W36" s="41"/>
      <c r="X36" s="20">
        <v>35</v>
      </c>
      <c r="Y36" s="21">
        <f t="shared" si="1"/>
        <v>1645555.7750442326</v>
      </c>
      <c r="Z36" s="22">
        <f t="shared" si="0"/>
        <v>-10000</v>
      </c>
    </row>
    <row r="37" spans="23:26">
      <c r="W37" s="41"/>
      <c r="X37" s="20">
        <v>36</v>
      </c>
      <c r="Y37" s="21">
        <f t="shared" si="1"/>
        <v>1642259.9729646603</v>
      </c>
      <c r="Z37" s="22">
        <f t="shared" si="0"/>
        <v>-10000</v>
      </c>
    </row>
    <row r="38" spans="23:26">
      <c r="W38" s="41">
        <v>4</v>
      </c>
      <c r="X38" s="20">
        <v>37</v>
      </c>
      <c r="Y38" s="21">
        <f t="shared" si="1"/>
        <v>1638950.7433794492</v>
      </c>
      <c r="Z38" s="22">
        <f t="shared" si="0"/>
        <v>-10000</v>
      </c>
    </row>
    <row r="39" spans="23:26">
      <c r="W39" s="41"/>
      <c r="X39" s="20">
        <v>38</v>
      </c>
      <c r="Y39" s="21">
        <f t="shared" si="1"/>
        <v>1635628.0315832796</v>
      </c>
      <c r="Z39" s="22">
        <f t="shared" si="0"/>
        <v>-10000</v>
      </c>
    </row>
    <row r="40" spans="23:26">
      <c r="W40" s="41"/>
      <c r="X40" s="20">
        <v>39</v>
      </c>
      <c r="Y40" s="21">
        <f t="shared" si="1"/>
        <v>1632291.782647955</v>
      </c>
      <c r="Z40" s="22">
        <f t="shared" si="0"/>
        <v>-10000</v>
      </c>
    </row>
    <row r="41" spans="23:26">
      <c r="W41" s="41"/>
      <c r="X41" s="20">
        <v>40</v>
      </c>
      <c r="Y41" s="21">
        <f t="shared" si="1"/>
        <v>1628941.9414214948</v>
      </c>
      <c r="Z41" s="22">
        <f t="shared" si="0"/>
        <v>-10000</v>
      </c>
    </row>
    <row r="42" spans="23:26">
      <c r="W42" s="41"/>
      <c r="X42" s="20">
        <v>41</v>
      </c>
      <c r="Y42" s="21">
        <f t="shared" si="1"/>
        <v>1625578.4525272225</v>
      </c>
      <c r="Z42" s="22">
        <f t="shared" si="0"/>
        <v>-10000</v>
      </c>
    </row>
    <row r="43" spans="23:26">
      <c r="W43" s="41"/>
      <c r="X43" s="20">
        <v>42</v>
      </c>
      <c r="Y43" s="21">
        <f t="shared" si="1"/>
        <v>1622201.2603628498</v>
      </c>
      <c r="Z43" s="22">
        <f t="shared" si="0"/>
        <v>-10000</v>
      </c>
    </row>
    <row r="44" spans="23:26">
      <c r="W44" s="41"/>
      <c r="X44" s="20">
        <v>43</v>
      </c>
      <c r="Y44" s="21">
        <f t="shared" si="1"/>
        <v>1618810.3090995585</v>
      </c>
      <c r="Z44" s="22">
        <f t="shared" si="0"/>
        <v>-10000</v>
      </c>
    </row>
    <row r="45" spans="23:26">
      <c r="W45" s="41"/>
      <c r="X45" s="20">
        <v>44</v>
      </c>
      <c r="Y45" s="21">
        <f t="shared" si="1"/>
        <v>1615405.5426810761</v>
      </c>
      <c r="Z45" s="22">
        <f t="shared" si="0"/>
        <v>-10000</v>
      </c>
    </row>
    <row r="46" spans="23:26">
      <c r="W46" s="41"/>
      <c r="X46" s="20">
        <v>45</v>
      </c>
      <c r="Y46" s="21">
        <f t="shared" si="1"/>
        <v>1611986.9048227505</v>
      </c>
      <c r="Z46" s="22">
        <f t="shared" si="0"/>
        <v>-10000</v>
      </c>
    </row>
    <row r="47" spans="23:26">
      <c r="W47" s="41"/>
      <c r="X47" s="20">
        <v>46</v>
      </c>
      <c r="Y47" s="21">
        <f t="shared" si="1"/>
        <v>1608554.3390106186</v>
      </c>
      <c r="Z47" s="22">
        <f t="shared" si="0"/>
        <v>-10000</v>
      </c>
    </row>
    <row r="48" spans="23:26">
      <c r="W48" s="41"/>
      <c r="X48" s="20">
        <v>47</v>
      </c>
      <c r="Y48" s="21">
        <f t="shared" si="1"/>
        <v>1605107.7885004724</v>
      </c>
      <c r="Z48" s="22">
        <f t="shared" si="0"/>
        <v>-10000</v>
      </c>
    </row>
    <row r="49" spans="23:26">
      <c r="W49" s="41"/>
      <c r="X49" s="20">
        <v>48</v>
      </c>
      <c r="Y49" s="21">
        <f t="shared" si="1"/>
        <v>1601647.1963169214</v>
      </c>
      <c r="Z49" s="22">
        <f t="shared" si="0"/>
        <v>-10000</v>
      </c>
    </row>
    <row r="50" spans="23:26">
      <c r="W50" s="41">
        <v>5</v>
      </c>
      <c r="X50" s="20">
        <v>49</v>
      </c>
      <c r="Y50" s="21">
        <f t="shared" si="1"/>
        <v>1598172.5052524498</v>
      </c>
      <c r="Z50" s="22">
        <f t="shared" si="0"/>
        <v>-10000</v>
      </c>
    </row>
    <row r="51" spans="23:26">
      <c r="W51" s="41"/>
      <c r="X51" s="20">
        <v>50</v>
      </c>
      <c r="Y51" s="21">
        <f t="shared" si="1"/>
        <v>1594683.6578664717</v>
      </c>
      <c r="Z51" s="22">
        <f t="shared" si="0"/>
        <v>-10000</v>
      </c>
    </row>
    <row r="52" spans="23:26">
      <c r="W52" s="41"/>
      <c r="X52" s="20">
        <v>51</v>
      </c>
      <c r="Y52" s="21">
        <f t="shared" si="1"/>
        <v>1591180.5964843808</v>
      </c>
      <c r="Z52" s="22">
        <f t="shared" si="0"/>
        <v>-10000</v>
      </c>
    </row>
    <row r="53" spans="23:26">
      <c r="W53" s="41"/>
      <c r="X53" s="20">
        <v>52</v>
      </c>
      <c r="Y53" s="21">
        <f t="shared" si="1"/>
        <v>1587663.2631965976</v>
      </c>
      <c r="Z53" s="22">
        <f t="shared" si="0"/>
        <v>-10000</v>
      </c>
    </row>
    <row r="54" spans="23:26">
      <c r="W54" s="41"/>
      <c r="X54" s="20">
        <v>53</v>
      </c>
      <c r="Y54" s="21">
        <f t="shared" si="1"/>
        <v>1584131.5998576116</v>
      </c>
      <c r="Z54" s="22">
        <f t="shared" si="0"/>
        <v>-10000</v>
      </c>
    </row>
    <row r="55" spans="23:26">
      <c r="W55" s="41"/>
      <c r="X55" s="20">
        <v>54</v>
      </c>
      <c r="Y55" s="21">
        <f t="shared" si="1"/>
        <v>1580585.5480850204</v>
      </c>
      <c r="Z55" s="22">
        <f t="shared" si="0"/>
        <v>-10000</v>
      </c>
    </row>
    <row r="56" spans="23:26">
      <c r="W56" s="41"/>
      <c r="X56" s="20">
        <v>55</v>
      </c>
      <c r="Y56" s="21">
        <f t="shared" si="1"/>
        <v>1577025.0492585644</v>
      </c>
      <c r="Z56" s="22">
        <f t="shared" si="0"/>
        <v>-10000</v>
      </c>
    </row>
    <row r="57" spans="23:26">
      <c r="W57" s="41"/>
      <c r="X57" s="20">
        <v>56</v>
      </c>
      <c r="Y57" s="21">
        <f t="shared" si="1"/>
        <v>1573450.0445191578</v>
      </c>
      <c r="Z57" s="22">
        <f t="shared" si="0"/>
        <v>-10000</v>
      </c>
    </row>
    <row r="58" spans="23:26">
      <c r="W58" s="41"/>
      <c r="X58" s="20">
        <v>57</v>
      </c>
      <c r="Y58" s="21">
        <f t="shared" si="1"/>
        <v>1569860.4747679159</v>
      </c>
      <c r="Z58" s="22">
        <f t="shared" si="0"/>
        <v>-10000</v>
      </c>
    </row>
    <row r="59" spans="23:26">
      <c r="W59" s="41"/>
      <c r="X59" s="20">
        <v>58</v>
      </c>
      <c r="Y59" s="21">
        <f t="shared" si="1"/>
        <v>1566256.2806651774</v>
      </c>
      <c r="Z59" s="22">
        <f t="shared" si="0"/>
        <v>-10000</v>
      </c>
    </row>
    <row r="60" spans="23:26">
      <c r="W60" s="41"/>
      <c r="X60" s="20">
        <v>59</v>
      </c>
      <c r="Y60" s="21">
        <f t="shared" si="1"/>
        <v>1562637.402629524</v>
      </c>
      <c r="Z60" s="22">
        <f t="shared" si="0"/>
        <v>-10000</v>
      </c>
    </row>
    <row r="61" spans="23:26">
      <c r="W61" s="41"/>
      <c r="X61" s="20">
        <v>60</v>
      </c>
      <c r="Y61" s="21">
        <f t="shared" si="1"/>
        <v>1559003.7808367955</v>
      </c>
      <c r="Z61" s="22">
        <f t="shared" si="0"/>
        <v>-10000</v>
      </c>
    </row>
    <row r="62" spans="23:26">
      <c r="W62" s="41">
        <v>6</v>
      </c>
      <c r="X62" s="20">
        <v>61</v>
      </c>
      <c r="Y62" s="21">
        <f t="shared" si="1"/>
        <v>1555355.3552191004</v>
      </c>
      <c r="Z62" s="22">
        <f t="shared" si="0"/>
        <v>-10000</v>
      </c>
    </row>
    <row r="63" spans="23:26">
      <c r="W63" s="41"/>
      <c r="X63" s="20">
        <v>62</v>
      </c>
      <c r="Y63" s="21">
        <f t="shared" si="1"/>
        <v>1551692.0654638233</v>
      </c>
      <c r="Z63" s="22">
        <f t="shared" si="0"/>
        <v>-10000</v>
      </c>
    </row>
    <row r="64" spans="23:26">
      <c r="W64" s="41"/>
      <c r="X64" s="20">
        <v>63</v>
      </c>
      <c r="Y64" s="21">
        <f t="shared" si="1"/>
        <v>1548013.8510126278</v>
      </c>
      <c r="Z64" s="22">
        <f t="shared" si="0"/>
        <v>-10000</v>
      </c>
    </row>
    <row r="65" spans="23:26">
      <c r="W65" s="41"/>
      <c r="X65" s="20">
        <v>64</v>
      </c>
      <c r="Y65" s="21">
        <f t="shared" si="1"/>
        <v>1544320.6510604555</v>
      </c>
      <c r="Z65" s="22">
        <f t="shared" si="0"/>
        <v>-10000</v>
      </c>
    </row>
    <row r="66" spans="23:26">
      <c r="W66" s="41"/>
      <c r="X66" s="20">
        <v>65</v>
      </c>
      <c r="Y66" s="21">
        <f t="shared" si="1"/>
        <v>1540612.4045545203</v>
      </c>
      <c r="Z66" s="22">
        <f t="shared" ref="Z66:Z129" si="2">-$E$3</f>
        <v>-10000</v>
      </c>
    </row>
    <row r="67" spans="23:26">
      <c r="W67" s="41"/>
      <c r="X67" s="20">
        <v>66</v>
      </c>
      <c r="Y67" s="21">
        <f t="shared" ref="Y67:Y130" si="3">Y66*(1+$E$4)^(1/12)+Z67</f>
        <v>1536889.0501932995</v>
      </c>
      <c r="Z67" s="22">
        <f t="shared" si="2"/>
        <v>-10000</v>
      </c>
    </row>
    <row r="68" spans="23:26">
      <c r="W68" s="41"/>
      <c r="X68" s="20">
        <v>67</v>
      </c>
      <c r="Y68" s="21">
        <f t="shared" si="3"/>
        <v>1533150.5264255209</v>
      </c>
      <c r="Z68" s="22">
        <f t="shared" si="2"/>
        <v>-10000</v>
      </c>
    </row>
    <row r="69" spans="23:26">
      <c r="W69" s="41"/>
      <c r="X69" s="20">
        <v>68</v>
      </c>
      <c r="Y69" s="21">
        <f t="shared" si="3"/>
        <v>1529396.771449144</v>
      </c>
      <c r="Z69" s="22">
        <f t="shared" si="2"/>
        <v>-10000</v>
      </c>
    </row>
    <row r="70" spans="23:26">
      <c r="W70" s="41"/>
      <c r="X70" s="20">
        <v>69</v>
      </c>
      <c r="Y70" s="21">
        <f t="shared" si="3"/>
        <v>1525627.7232103399</v>
      </c>
      <c r="Z70" s="22">
        <f t="shared" si="2"/>
        <v>-10000</v>
      </c>
    </row>
    <row r="71" spans="23:26">
      <c r="W71" s="41"/>
      <c r="X71" s="20">
        <v>70</v>
      </c>
      <c r="Y71" s="21">
        <f t="shared" si="3"/>
        <v>1521843.3194024644</v>
      </c>
      <c r="Z71" s="22">
        <f t="shared" si="2"/>
        <v>-10000</v>
      </c>
    </row>
    <row r="72" spans="23:26">
      <c r="W72" s="41"/>
      <c r="X72" s="20">
        <v>71</v>
      </c>
      <c r="Y72" s="21">
        <f t="shared" si="3"/>
        <v>1518043.4974650284</v>
      </c>
      <c r="Z72" s="22">
        <f t="shared" si="2"/>
        <v>-10000</v>
      </c>
    </row>
    <row r="73" spans="23:26">
      <c r="W73" s="41"/>
      <c r="X73" s="20">
        <v>72</v>
      </c>
      <c r="Y73" s="21">
        <f t="shared" si="3"/>
        <v>1514228.1945826635</v>
      </c>
      <c r="Z73" s="22">
        <f t="shared" si="2"/>
        <v>-10000</v>
      </c>
    </row>
    <row r="74" spans="23:26">
      <c r="W74" s="41">
        <v>7</v>
      </c>
      <c r="X74" s="20">
        <v>73</v>
      </c>
      <c r="Y74" s="21">
        <f t="shared" si="3"/>
        <v>1510397.3476840835</v>
      </c>
      <c r="Z74" s="22">
        <f t="shared" si="2"/>
        <v>-10000</v>
      </c>
    </row>
    <row r="75" spans="23:26">
      <c r="W75" s="41"/>
      <c r="X75" s="20">
        <v>74</v>
      </c>
      <c r="Y75" s="21">
        <f t="shared" si="3"/>
        <v>1506550.8934410426</v>
      </c>
      <c r="Z75" s="22">
        <f t="shared" si="2"/>
        <v>-10000</v>
      </c>
    </row>
    <row r="76" spans="23:26">
      <c r="W76" s="41"/>
      <c r="X76" s="20">
        <v>75</v>
      </c>
      <c r="Y76" s="21">
        <f t="shared" si="3"/>
        <v>1502688.7682672874</v>
      </c>
      <c r="Z76" s="22">
        <f t="shared" si="2"/>
        <v>-10000</v>
      </c>
    </row>
    <row r="77" spans="23:26">
      <c r="W77" s="41"/>
      <c r="X77" s="20">
        <v>76</v>
      </c>
      <c r="Y77" s="21">
        <f t="shared" si="3"/>
        <v>1498810.9083175063</v>
      </c>
      <c r="Z77" s="22">
        <f t="shared" si="2"/>
        <v>-10000</v>
      </c>
    </row>
    <row r="78" spans="23:26">
      <c r="W78" s="41"/>
      <c r="X78" s="20">
        <v>77</v>
      </c>
      <c r="Y78" s="21">
        <f t="shared" si="3"/>
        <v>1494917.2494862743</v>
      </c>
      <c r="Z78" s="22">
        <f t="shared" si="2"/>
        <v>-10000</v>
      </c>
    </row>
    <row r="79" spans="23:26">
      <c r="W79" s="41"/>
      <c r="X79" s="20">
        <v>78</v>
      </c>
      <c r="Y79" s="21">
        <f t="shared" si="3"/>
        <v>1491007.7274069926</v>
      </c>
      <c r="Z79" s="22">
        <f t="shared" si="2"/>
        <v>-10000</v>
      </c>
    </row>
    <row r="80" spans="23:26">
      <c r="W80" s="41"/>
      <c r="X80" s="20">
        <v>79</v>
      </c>
      <c r="Y80" s="21">
        <f t="shared" si="3"/>
        <v>1487082.2774508249</v>
      </c>
      <c r="Z80" s="22">
        <f t="shared" si="2"/>
        <v>-10000</v>
      </c>
    </row>
    <row r="81" spans="23:26">
      <c r="W81" s="41"/>
      <c r="X81" s="20">
        <v>80</v>
      </c>
      <c r="Y81" s="21">
        <f t="shared" si="3"/>
        <v>1483140.8347256293</v>
      </c>
      <c r="Z81" s="22">
        <f t="shared" si="2"/>
        <v>-10000</v>
      </c>
    </row>
    <row r="82" spans="23:26">
      <c r="W82" s="41"/>
      <c r="X82" s="20">
        <v>81</v>
      </c>
      <c r="Y82" s="21">
        <f t="shared" si="3"/>
        <v>1479183.3340748851</v>
      </c>
      <c r="Z82" s="22">
        <f t="shared" si="2"/>
        <v>-10000</v>
      </c>
    </row>
    <row r="83" spans="23:26">
      <c r="W83" s="41"/>
      <c r="X83" s="20">
        <v>82</v>
      </c>
      <c r="Y83" s="21">
        <f t="shared" si="3"/>
        <v>1475209.7100766159</v>
      </c>
      <c r="Z83" s="22">
        <f t="shared" si="2"/>
        <v>-10000</v>
      </c>
    </row>
    <row r="84" spans="23:26">
      <c r="W84" s="41"/>
      <c r="X84" s="20">
        <v>83</v>
      </c>
      <c r="Y84" s="21">
        <f t="shared" si="3"/>
        <v>1471219.897042308</v>
      </c>
      <c r="Z84" s="22">
        <f t="shared" si="2"/>
        <v>-10000</v>
      </c>
    </row>
    <row r="85" spans="23:26">
      <c r="W85" s="41"/>
      <c r="X85" s="20">
        <v>84</v>
      </c>
      <c r="Y85" s="21">
        <f t="shared" si="3"/>
        <v>1467213.8290158247</v>
      </c>
      <c r="Z85" s="22">
        <f t="shared" si="2"/>
        <v>-10000</v>
      </c>
    </row>
    <row r="86" spans="23:26">
      <c r="W86" s="41">
        <v>8</v>
      </c>
      <c r="X86" s="20">
        <v>85</v>
      </c>
      <c r="Y86" s="21">
        <f t="shared" si="3"/>
        <v>1463191.4397723158</v>
      </c>
      <c r="Z86" s="22">
        <f t="shared" si="2"/>
        <v>-10000</v>
      </c>
    </row>
    <row r="87" spans="23:26">
      <c r="W87" s="41"/>
      <c r="X87" s="20">
        <v>86</v>
      </c>
      <c r="Y87" s="21">
        <f t="shared" si="3"/>
        <v>1459152.6628171229</v>
      </c>
      <c r="Z87" s="22">
        <f t="shared" si="2"/>
        <v>-10000</v>
      </c>
    </row>
    <row r="88" spans="23:26">
      <c r="W88" s="41"/>
      <c r="X88" s="20">
        <v>87</v>
      </c>
      <c r="Y88" s="21">
        <f t="shared" si="3"/>
        <v>1455097.4313846799</v>
      </c>
      <c r="Z88" s="22">
        <f t="shared" si="2"/>
        <v>-10000</v>
      </c>
    </row>
    <row r="89" spans="23:26">
      <c r="W89" s="41"/>
      <c r="X89" s="20">
        <v>88</v>
      </c>
      <c r="Y89" s="21">
        <f t="shared" si="3"/>
        <v>1451025.6784374099</v>
      </c>
      <c r="Z89" s="22">
        <f t="shared" si="2"/>
        <v>-10000</v>
      </c>
    </row>
    <row r="90" spans="23:26">
      <c r="W90" s="41"/>
      <c r="X90" s="20">
        <v>89</v>
      </c>
      <c r="Y90" s="21">
        <f t="shared" si="3"/>
        <v>1446937.3366646164</v>
      </c>
      <c r="Z90" s="22">
        <f t="shared" si="2"/>
        <v>-10000</v>
      </c>
    </row>
    <row r="91" spans="23:26">
      <c r="W91" s="41"/>
      <c r="X91" s="20">
        <v>90</v>
      </c>
      <c r="Y91" s="21">
        <f t="shared" si="3"/>
        <v>1442832.3384813706</v>
      </c>
      <c r="Z91" s="22">
        <f t="shared" si="2"/>
        <v>-10000</v>
      </c>
    </row>
    <row r="92" spans="23:26">
      <c r="W92" s="41"/>
      <c r="X92" s="20">
        <v>91</v>
      </c>
      <c r="Y92" s="21">
        <f t="shared" si="3"/>
        <v>1438710.6160273945</v>
      </c>
      <c r="Z92" s="22">
        <f t="shared" si="2"/>
        <v>-10000</v>
      </c>
    </row>
    <row r="93" spans="23:26">
      <c r="W93" s="41"/>
      <c r="X93" s="20">
        <v>92</v>
      </c>
      <c r="Y93" s="21">
        <f t="shared" si="3"/>
        <v>1434572.1011659391</v>
      </c>
      <c r="Z93" s="22">
        <f t="shared" si="2"/>
        <v>-10000</v>
      </c>
    </row>
    <row r="94" spans="23:26">
      <c r="W94" s="41"/>
      <c r="X94" s="20">
        <v>93</v>
      </c>
      <c r="Y94" s="21">
        <f t="shared" si="3"/>
        <v>1430416.7254826576</v>
      </c>
      <c r="Z94" s="22">
        <f t="shared" si="2"/>
        <v>-10000</v>
      </c>
    </row>
    <row r="95" spans="23:26">
      <c r="W95" s="41"/>
      <c r="X95" s="20">
        <v>94</v>
      </c>
      <c r="Y95" s="21">
        <f t="shared" si="3"/>
        <v>1426244.4202844747</v>
      </c>
      <c r="Z95" s="22">
        <f t="shared" si="2"/>
        <v>-10000</v>
      </c>
    </row>
    <row r="96" spans="23:26">
      <c r="W96" s="41"/>
      <c r="X96" s="20">
        <v>95</v>
      </c>
      <c r="Y96" s="21">
        <f t="shared" si="3"/>
        <v>1422055.1165984515</v>
      </c>
      <c r="Z96" s="22">
        <f t="shared" si="2"/>
        <v>-10000</v>
      </c>
    </row>
    <row r="97" spans="23:26">
      <c r="W97" s="41"/>
      <c r="X97" s="20">
        <v>96</v>
      </c>
      <c r="Y97" s="21">
        <f t="shared" si="3"/>
        <v>1417848.745170644</v>
      </c>
      <c r="Z97" s="22">
        <f t="shared" si="2"/>
        <v>-10000</v>
      </c>
    </row>
    <row r="98" spans="23:26">
      <c r="W98" s="41">
        <v>9</v>
      </c>
      <c r="X98" s="20">
        <v>97</v>
      </c>
      <c r="Y98" s="21">
        <f t="shared" si="3"/>
        <v>1413625.2364649598</v>
      </c>
      <c r="Z98" s="22">
        <f t="shared" si="2"/>
        <v>-10000</v>
      </c>
    </row>
    <row r="99" spans="23:26">
      <c r="W99" s="41"/>
      <c r="X99" s="20">
        <v>98</v>
      </c>
      <c r="Y99" s="21">
        <f t="shared" si="3"/>
        <v>1409384.5206620072</v>
      </c>
      <c r="Z99" s="22">
        <f t="shared" si="2"/>
        <v>-10000</v>
      </c>
    </row>
    <row r="100" spans="23:26">
      <c r="W100" s="41"/>
      <c r="X100" s="20">
        <v>99</v>
      </c>
      <c r="Y100" s="21">
        <f t="shared" si="3"/>
        <v>1405126.5276579421</v>
      </c>
      <c r="Z100" s="22">
        <f t="shared" si="2"/>
        <v>-10000</v>
      </c>
    </row>
    <row r="101" spans="23:26">
      <c r="W101" s="41"/>
      <c r="X101" s="20">
        <v>100</v>
      </c>
      <c r="Y101" s="21">
        <f t="shared" si="3"/>
        <v>1400851.1870633087</v>
      </c>
      <c r="Z101" s="22">
        <f t="shared" si="2"/>
        <v>-10000</v>
      </c>
    </row>
    <row r="102" spans="23:26">
      <c r="W102" s="41"/>
      <c r="X102" s="20">
        <v>101</v>
      </c>
      <c r="Y102" s="21">
        <f t="shared" si="3"/>
        <v>1396558.4282018754</v>
      </c>
      <c r="Z102" s="22">
        <f t="shared" si="2"/>
        <v>-10000</v>
      </c>
    </row>
    <row r="103" spans="23:26">
      <c r="W103" s="41"/>
      <c r="X103" s="20">
        <v>102</v>
      </c>
      <c r="Y103" s="21">
        <f t="shared" si="3"/>
        <v>1392248.1801094671</v>
      </c>
      <c r="Z103" s="22">
        <f t="shared" si="2"/>
        <v>-10000</v>
      </c>
    </row>
    <row r="104" spans="23:26">
      <c r="W104" s="41"/>
      <c r="X104" s="20">
        <v>103</v>
      </c>
      <c r="Y104" s="21">
        <f t="shared" si="3"/>
        <v>1387920.3715327922</v>
      </c>
      <c r="Z104" s="22">
        <f t="shared" si="2"/>
        <v>-10000</v>
      </c>
    </row>
    <row r="105" spans="23:26">
      <c r="W105" s="41"/>
      <c r="X105" s="20">
        <v>104</v>
      </c>
      <c r="Y105" s="21">
        <f t="shared" si="3"/>
        <v>1383574.930928264</v>
      </c>
      <c r="Z105" s="22">
        <f t="shared" si="2"/>
        <v>-10000</v>
      </c>
    </row>
    <row r="106" spans="23:26">
      <c r="W106" s="41"/>
      <c r="X106" s="20">
        <v>105</v>
      </c>
      <c r="Y106" s="21">
        <f t="shared" si="3"/>
        <v>1379211.7864608185</v>
      </c>
      <c r="Z106" s="22">
        <f t="shared" si="2"/>
        <v>-10000</v>
      </c>
    </row>
    <row r="107" spans="23:26">
      <c r="W107" s="41"/>
      <c r="X107" s="20">
        <v>106</v>
      </c>
      <c r="Y107" s="21">
        <f t="shared" si="3"/>
        <v>1374830.8660027266</v>
      </c>
      <c r="Z107" s="22">
        <f t="shared" si="2"/>
        <v>-10000</v>
      </c>
    </row>
    <row r="108" spans="23:26">
      <c r="W108" s="41"/>
      <c r="X108" s="20">
        <v>107</v>
      </c>
      <c r="Y108" s="21">
        <f t="shared" si="3"/>
        <v>1370432.0971324022</v>
      </c>
      <c r="Z108" s="22">
        <f t="shared" si="2"/>
        <v>-10000</v>
      </c>
    </row>
    <row r="109" spans="23:26">
      <c r="W109" s="41"/>
      <c r="X109" s="20">
        <v>108</v>
      </c>
      <c r="Y109" s="21">
        <f t="shared" si="3"/>
        <v>1366015.4071332044</v>
      </c>
      <c r="Z109" s="22">
        <f t="shared" si="2"/>
        <v>-10000</v>
      </c>
    </row>
    <row r="110" spans="23:26">
      <c r="W110" s="41">
        <v>10</v>
      </c>
      <c r="X110" s="20">
        <v>109</v>
      </c>
      <c r="Y110" s="21">
        <f t="shared" si="3"/>
        <v>1361580.7229922358</v>
      </c>
      <c r="Z110" s="22">
        <f t="shared" si="2"/>
        <v>-10000</v>
      </c>
    </row>
    <row r="111" spans="23:26">
      <c r="W111" s="41"/>
      <c r="X111" s="20">
        <v>110</v>
      </c>
      <c r="Y111" s="21">
        <f t="shared" si="3"/>
        <v>1357127.9713991357</v>
      </c>
      <c r="Z111" s="22">
        <f t="shared" si="2"/>
        <v>-10000</v>
      </c>
    </row>
    <row r="112" spans="23:26">
      <c r="W112" s="41"/>
      <c r="X112" s="20">
        <v>111</v>
      </c>
      <c r="Y112" s="21">
        <f t="shared" si="3"/>
        <v>1352657.0787448674</v>
      </c>
      <c r="Z112" s="22">
        <f t="shared" si="2"/>
        <v>-10000</v>
      </c>
    </row>
    <row r="113" spans="23:26">
      <c r="W113" s="41"/>
      <c r="X113" s="20">
        <v>112</v>
      </c>
      <c r="Y113" s="21">
        <f t="shared" si="3"/>
        <v>1348167.9711205021</v>
      </c>
      <c r="Z113" s="22">
        <f t="shared" si="2"/>
        <v>-10000</v>
      </c>
    </row>
    <row r="114" spans="23:26">
      <c r="W114" s="41"/>
      <c r="X114" s="20">
        <v>113</v>
      </c>
      <c r="Y114" s="21">
        <f t="shared" si="3"/>
        <v>1343660.5743159971</v>
      </c>
      <c r="Z114" s="22">
        <f t="shared" si="2"/>
        <v>-10000</v>
      </c>
    </row>
    <row r="115" spans="23:26">
      <c r="W115" s="41"/>
      <c r="X115" s="20">
        <v>114</v>
      </c>
      <c r="Y115" s="21">
        <f t="shared" si="3"/>
        <v>1339134.8138189684</v>
      </c>
      <c r="Z115" s="22">
        <f t="shared" si="2"/>
        <v>-10000</v>
      </c>
    </row>
    <row r="116" spans="23:26">
      <c r="W116" s="41"/>
      <c r="X116" s="20">
        <v>115</v>
      </c>
      <c r="Y116" s="21">
        <f t="shared" si="3"/>
        <v>1334590.6148134598</v>
      </c>
      <c r="Z116" s="22">
        <f t="shared" si="2"/>
        <v>-10000</v>
      </c>
    </row>
    <row r="117" spans="23:26">
      <c r="W117" s="41"/>
      <c r="X117" s="20">
        <v>116</v>
      </c>
      <c r="Y117" s="21">
        <f t="shared" si="3"/>
        <v>1330027.9021787052</v>
      </c>
      <c r="Z117" s="22">
        <f t="shared" si="2"/>
        <v>-10000</v>
      </c>
    </row>
    <row r="118" spans="23:26">
      <c r="W118" s="41"/>
      <c r="X118" s="20">
        <v>117</v>
      </c>
      <c r="Y118" s="21">
        <f t="shared" si="3"/>
        <v>1325446.6004878874</v>
      </c>
      <c r="Z118" s="22">
        <f t="shared" si="2"/>
        <v>-10000</v>
      </c>
    </row>
    <row r="119" spans="23:26">
      <c r="W119" s="41"/>
      <c r="X119" s="20">
        <v>118</v>
      </c>
      <c r="Y119" s="21">
        <f t="shared" si="3"/>
        <v>1320846.6340068909</v>
      </c>
      <c r="Z119" s="22">
        <f t="shared" si="2"/>
        <v>-10000</v>
      </c>
    </row>
    <row r="120" spans="23:26">
      <c r="W120" s="41"/>
      <c r="X120" s="20">
        <v>119</v>
      </c>
      <c r="Y120" s="21">
        <f t="shared" si="3"/>
        <v>1316227.9266930502</v>
      </c>
      <c r="Z120" s="22">
        <f t="shared" si="2"/>
        <v>-10000</v>
      </c>
    </row>
    <row r="121" spans="23:26">
      <c r="W121" s="41"/>
      <c r="X121" s="20">
        <v>120</v>
      </c>
      <c r="Y121" s="21">
        <f t="shared" si="3"/>
        <v>1311590.4021938925</v>
      </c>
      <c r="Z121" s="22">
        <f t="shared" si="2"/>
        <v>-10000</v>
      </c>
    </row>
    <row r="122" spans="23:26">
      <c r="W122" s="41">
        <v>11</v>
      </c>
      <c r="X122" s="20">
        <v>121</v>
      </c>
      <c r="Y122" s="21">
        <f t="shared" si="3"/>
        <v>1306933.9838458756</v>
      </c>
      <c r="Z122" s="22">
        <f t="shared" si="2"/>
        <v>-10000</v>
      </c>
    </row>
    <row r="123" spans="23:26">
      <c r="W123" s="41"/>
      <c r="X123" s="20">
        <v>122</v>
      </c>
      <c r="Y123" s="21">
        <f t="shared" si="3"/>
        <v>1302258.5946731204</v>
      </c>
      <c r="Z123" s="22">
        <f t="shared" si="2"/>
        <v>-10000</v>
      </c>
    </row>
    <row r="124" spans="23:26">
      <c r="W124" s="41"/>
      <c r="X124" s="20">
        <v>123</v>
      </c>
      <c r="Y124" s="21">
        <f t="shared" si="3"/>
        <v>1297564.1573861386</v>
      </c>
      <c r="Z124" s="22">
        <f t="shared" si="2"/>
        <v>-10000</v>
      </c>
    </row>
    <row r="125" spans="23:26">
      <c r="W125" s="41"/>
      <c r="X125" s="20">
        <v>124</v>
      </c>
      <c r="Y125" s="21">
        <f t="shared" si="3"/>
        <v>1292850.594380555</v>
      </c>
      <c r="Z125" s="22">
        <f t="shared" si="2"/>
        <v>-10000</v>
      </c>
    </row>
    <row r="126" spans="23:26">
      <c r="W126" s="41"/>
      <c r="X126" s="20">
        <v>125</v>
      </c>
      <c r="Y126" s="21">
        <f t="shared" si="3"/>
        <v>1288117.8277358247</v>
      </c>
      <c r="Z126" s="22">
        <f t="shared" si="2"/>
        <v>-10000</v>
      </c>
    </row>
    <row r="127" spans="23:26">
      <c r="W127" s="41"/>
      <c r="X127" s="20">
        <v>126</v>
      </c>
      <c r="Y127" s="21">
        <f t="shared" si="3"/>
        <v>1283365.7792139447</v>
      </c>
      <c r="Z127" s="22">
        <f t="shared" si="2"/>
        <v>-10000</v>
      </c>
    </row>
    <row r="128" spans="23:26">
      <c r="W128" s="41"/>
      <c r="X128" s="20">
        <v>127</v>
      </c>
      <c r="Y128" s="21">
        <f t="shared" si="3"/>
        <v>1278594.3702581606</v>
      </c>
      <c r="Z128" s="22">
        <f t="shared" si="2"/>
        <v>-10000</v>
      </c>
    </row>
    <row r="129" spans="23:26">
      <c r="W129" s="41"/>
      <c r="X129" s="20">
        <v>128</v>
      </c>
      <c r="Y129" s="21">
        <f t="shared" si="3"/>
        <v>1273803.5219916683</v>
      </c>
      <c r="Z129" s="22">
        <f t="shared" si="2"/>
        <v>-10000</v>
      </c>
    </row>
    <row r="130" spans="23:26">
      <c r="W130" s="41"/>
      <c r="X130" s="20">
        <v>129</v>
      </c>
      <c r="Y130" s="21">
        <f t="shared" si="3"/>
        <v>1268993.1552163095</v>
      </c>
      <c r="Z130" s="22">
        <f t="shared" ref="Z130:Z193" si="4">-$E$3</f>
        <v>-10000</v>
      </c>
    </row>
    <row r="131" spans="23:26">
      <c r="W131" s="41"/>
      <c r="X131" s="20">
        <v>130</v>
      </c>
      <c r="Y131" s="21">
        <f t="shared" ref="Y131:Y194" si="5">Y130*(1+$E$4)^(1/12)+Z131</f>
        <v>1264163.1904112631</v>
      </c>
      <c r="Z131" s="22">
        <f t="shared" si="4"/>
        <v>-10000</v>
      </c>
    </row>
    <row r="132" spans="23:26">
      <c r="W132" s="41"/>
      <c r="X132" s="20">
        <v>131</v>
      </c>
      <c r="Y132" s="21">
        <f t="shared" si="5"/>
        <v>1259313.5477317304</v>
      </c>
      <c r="Z132" s="22">
        <f t="shared" si="4"/>
        <v>-10000</v>
      </c>
    </row>
    <row r="133" spans="23:26">
      <c r="W133" s="41"/>
      <c r="X133" s="20">
        <v>132</v>
      </c>
      <c r="Y133" s="21">
        <f t="shared" si="5"/>
        <v>1254444.1470076148</v>
      </c>
      <c r="Z133" s="22">
        <f t="shared" si="4"/>
        <v>-10000</v>
      </c>
    </row>
    <row r="134" spans="23:26">
      <c r="W134" s="41">
        <v>12</v>
      </c>
      <c r="X134" s="20">
        <v>133</v>
      </c>
      <c r="Y134" s="21">
        <f t="shared" si="5"/>
        <v>1249554.9077421969</v>
      </c>
      <c r="Z134" s="22">
        <f t="shared" si="4"/>
        <v>-10000</v>
      </c>
    </row>
    <row r="135" spans="23:26">
      <c r="W135" s="41"/>
      <c r="X135" s="20">
        <v>134</v>
      </c>
      <c r="Y135" s="21">
        <f t="shared" si="5"/>
        <v>1244645.7491108039</v>
      </c>
      <c r="Z135" s="22">
        <f t="shared" si="4"/>
        <v>-10000</v>
      </c>
    </row>
    <row r="136" spans="23:26">
      <c r="W136" s="41"/>
      <c r="X136" s="20">
        <v>135</v>
      </c>
      <c r="Y136" s="21">
        <f t="shared" si="5"/>
        <v>1239716.5899594731</v>
      </c>
      <c r="Z136" s="22">
        <f t="shared" si="4"/>
        <v>-10000</v>
      </c>
    </row>
    <row r="137" spans="23:26">
      <c r="W137" s="41"/>
      <c r="X137" s="20">
        <v>136</v>
      </c>
      <c r="Y137" s="21">
        <f t="shared" si="5"/>
        <v>1234767.3488036105</v>
      </c>
      <c r="Z137" s="22">
        <f t="shared" si="4"/>
        <v>-10000</v>
      </c>
    </row>
    <row r="138" spans="23:26">
      <c r="W138" s="41"/>
      <c r="X138" s="20">
        <v>137</v>
      </c>
      <c r="Y138" s="21">
        <f t="shared" si="5"/>
        <v>1229797.9438266438</v>
      </c>
      <c r="Z138" s="22">
        <f t="shared" si="4"/>
        <v>-10000</v>
      </c>
    </row>
    <row r="139" spans="23:26">
      <c r="W139" s="41"/>
      <c r="X139" s="20">
        <v>138</v>
      </c>
      <c r="Y139" s="21">
        <f t="shared" si="5"/>
        <v>1224808.2928786697</v>
      </c>
      <c r="Z139" s="22">
        <f t="shared" si="4"/>
        <v>-10000</v>
      </c>
    </row>
    <row r="140" spans="23:26">
      <c r="W140" s="41"/>
      <c r="X140" s="20">
        <v>139</v>
      </c>
      <c r="Y140" s="21">
        <f t="shared" si="5"/>
        <v>1219798.3134750964</v>
      </c>
      <c r="Z140" s="22">
        <f t="shared" si="4"/>
        <v>-10000</v>
      </c>
    </row>
    <row r="141" spans="23:26">
      <c r="W141" s="41"/>
      <c r="X141" s="20">
        <v>140</v>
      </c>
      <c r="Y141" s="21">
        <f t="shared" si="5"/>
        <v>1214767.9227952794</v>
      </c>
      <c r="Z141" s="22">
        <f t="shared" si="4"/>
        <v>-10000</v>
      </c>
    </row>
    <row r="142" spans="23:26">
      <c r="W142" s="41"/>
      <c r="X142" s="20">
        <v>141</v>
      </c>
      <c r="Y142" s="21">
        <f t="shared" si="5"/>
        <v>1209717.0376811528</v>
      </c>
      <c r="Z142" s="22">
        <f t="shared" si="4"/>
        <v>-10000</v>
      </c>
    </row>
    <row r="143" spans="23:26">
      <c r="W143" s="41"/>
      <c r="X143" s="20">
        <v>142</v>
      </c>
      <c r="Y143" s="21">
        <f t="shared" si="5"/>
        <v>1204645.5746358542</v>
      </c>
      <c r="Z143" s="22">
        <f t="shared" si="4"/>
        <v>-10000</v>
      </c>
    </row>
    <row r="144" spans="23:26">
      <c r="W144" s="41"/>
      <c r="X144" s="20">
        <v>143</v>
      </c>
      <c r="Y144" s="21">
        <f t="shared" si="5"/>
        <v>1199553.4498223448</v>
      </c>
      <c r="Z144" s="22">
        <f t="shared" si="4"/>
        <v>-10000</v>
      </c>
    </row>
    <row r="145" spans="23:26">
      <c r="W145" s="41"/>
      <c r="X145" s="20">
        <v>144</v>
      </c>
      <c r="Y145" s="21">
        <f t="shared" si="5"/>
        <v>1194440.5790620234</v>
      </c>
      <c r="Z145" s="22">
        <f t="shared" si="4"/>
        <v>-10000</v>
      </c>
    </row>
    <row r="146" spans="23:26">
      <c r="W146" s="41">
        <v>13</v>
      </c>
      <c r="X146" s="20">
        <v>145</v>
      </c>
      <c r="Y146" s="21">
        <f t="shared" si="5"/>
        <v>1189306.8778333347</v>
      </c>
      <c r="Z146" s="22">
        <f t="shared" si="4"/>
        <v>-10000</v>
      </c>
    </row>
    <row r="147" spans="23:26">
      <c r="W147" s="41"/>
      <c r="X147" s="20">
        <v>146</v>
      </c>
      <c r="Y147" s="21">
        <f t="shared" si="5"/>
        <v>1184152.2612703722</v>
      </c>
      <c r="Z147" s="22">
        <f t="shared" si="4"/>
        <v>-10000</v>
      </c>
    </row>
    <row r="148" spans="23:26">
      <c r="W148" s="41"/>
      <c r="X148" s="20">
        <v>147</v>
      </c>
      <c r="Y148" s="21">
        <f t="shared" si="5"/>
        <v>1178976.6441614749</v>
      </c>
      <c r="Z148" s="22">
        <f t="shared" si="4"/>
        <v>-10000</v>
      </c>
    </row>
    <row r="149" spans="23:26">
      <c r="W149" s="41"/>
      <c r="X149" s="20">
        <v>148</v>
      </c>
      <c r="Y149" s="21">
        <f t="shared" si="5"/>
        <v>1173779.940947819</v>
      </c>
      <c r="Z149" s="22">
        <f t="shared" si="4"/>
        <v>-10000</v>
      </c>
    </row>
    <row r="150" spans="23:26">
      <c r="W150" s="41"/>
      <c r="X150" s="20">
        <v>149</v>
      </c>
      <c r="Y150" s="21">
        <f t="shared" si="5"/>
        <v>1168562.0657220038</v>
      </c>
      <c r="Z150" s="22">
        <f t="shared" si="4"/>
        <v>-10000</v>
      </c>
    </row>
    <row r="151" spans="23:26">
      <c r="W151" s="41"/>
      <c r="X151" s="20">
        <v>150</v>
      </c>
      <c r="Y151" s="21">
        <f t="shared" si="5"/>
        <v>1163322.9322266311</v>
      </c>
      <c r="Z151" s="22">
        <f t="shared" si="4"/>
        <v>-10000</v>
      </c>
    </row>
    <row r="152" spans="23:26">
      <c r="W152" s="41"/>
      <c r="X152" s="20">
        <v>151</v>
      </c>
      <c r="Y152" s="21">
        <f t="shared" si="5"/>
        <v>1158062.4538528791</v>
      </c>
      <c r="Z152" s="22">
        <f t="shared" si="4"/>
        <v>-10000</v>
      </c>
    </row>
    <row r="153" spans="23:26">
      <c r="W153" s="41"/>
      <c r="X153" s="20">
        <v>152</v>
      </c>
      <c r="Y153" s="21">
        <f t="shared" si="5"/>
        <v>1152780.5436390713</v>
      </c>
      <c r="Z153" s="22">
        <f t="shared" si="4"/>
        <v>-10000</v>
      </c>
    </row>
    <row r="154" spans="23:26">
      <c r="W154" s="41"/>
      <c r="X154" s="20">
        <v>153</v>
      </c>
      <c r="Y154" s="21">
        <f t="shared" si="5"/>
        <v>1147477.1142692382</v>
      </c>
      <c r="Z154" s="22">
        <f t="shared" si="4"/>
        <v>-10000</v>
      </c>
    </row>
    <row r="155" spans="23:26">
      <c r="W155" s="41"/>
      <c r="X155" s="20">
        <v>154</v>
      </c>
      <c r="Y155" s="21">
        <f t="shared" si="5"/>
        <v>1142152.0780716746</v>
      </c>
      <c r="Z155" s="22">
        <f t="shared" si="4"/>
        <v>-10000</v>
      </c>
    </row>
    <row r="156" spans="23:26">
      <c r="W156" s="41"/>
      <c r="X156" s="20">
        <v>155</v>
      </c>
      <c r="Y156" s="21">
        <f t="shared" si="5"/>
        <v>1136805.3470174898</v>
      </c>
      <c r="Z156" s="22">
        <f t="shared" si="4"/>
        <v>-10000</v>
      </c>
    </row>
    <row r="157" spans="23:26">
      <c r="W157" s="41"/>
      <c r="X157" s="20">
        <v>156</v>
      </c>
      <c r="Y157" s="21">
        <f t="shared" si="5"/>
        <v>1131436.8327191523</v>
      </c>
      <c r="Z157" s="22">
        <f t="shared" si="4"/>
        <v>-10000</v>
      </c>
    </row>
    <row r="158" spans="23:26">
      <c r="W158" s="41">
        <v>14</v>
      </c>
      <c r="X158" s="20">
        <v>157</v>
      </c>
      <c r="Y158" s="21">
        <f t="shared" si="5"/>
        <v>1126046.4464290291</v>
      </c>
      <c r="Z158" s="22">
        <f t="shared" si="4"/>
        <v>-10000</v>
      </c>
    </row>
    <row r="159" spans="23:26">
      <c r="W159" s="41"/>
      <c r="X159" s="20">
        <v>158</v>
      </c>
      <c r="Y159" s="21">
        <f t="shared" si="5"/>
        <v>1120634.0990379183</v>
      </c>
      <c r="Z159" s="22">
        <f t="shared" si="4"/>
        <v>-10000</v>
      </c>
    </row>
    <row r="160" spans="23:26">
      <c r="W160" s="41"/>
      <c r="X160" s="20">
        <v>159</v>
      </c>
      <c r="Y160" s="21">
        <f t="shared" si="5"/>
        <v>1115199.701073576</v>
      </c>
      <c r="Z160" s="22">
        <f t="shared" si="4"/>
        <v>-10000</v>
      </c>
    </row>
    <row r="161" spans="23:26">
      <c r="W161" s="41"/>
      <c r="X161" s="20">
        <v>160</v>
      </c>
      <c r="Y161" s="21">
        <f t="shared" si="5"/>
        <v>1109743.1626992375</v>
      </c>
      <c r="Z161" s="22">
        <f t="shared" si="4"/>
        <v>-10000</v>
      </c>
    </row>
    <row r="162" spans="23:26">
      <c r="W162" s="41"/>
      <c r="X162" s="20">
        <v>161</v>
      </c>
      <c r="Y162" s="21">
        <f t="shared" si="5"/>
        <v>1104264.3937121315</v>
      </c>
      <c r="Z162" s="22">
        <f t="shared" si="4"/>
        <v>-10000</v>
      </c>
    </row>
    <row r="163" spans="23:26">
      <c r="W163" s="41"/>
      <c r="X163" s="20">
        <v>162</v>
      </c>
      <c r="Y163" s="21">
        <f t="shared" si="5"/>
        <v>1098763.3035419902</v>
      </c>
      <c r="Z163" s="22">
        <f t="shared" si="4"/>
        <v>-10000</v>
      </c>
    </row>
    <row r="164" spans="23:26">
      <c r="W164" s="41"/>
      <c r="X164" s="20">
        <v>163</v>
      </c>
      <c r="Y164" s="21">
        <f t="shared" si="5"/>
        <v>1093239.8012495507</v>
      </c>
      <c r="Z164" s="22">
        <f t="shared" si="4"/>
        <v>-10000</v>
      </c>
    </row>
    <row r="165" spans="23:26">
      <c r="W165" s="41"/>
      <c r="X165" s="20">
        <v>164</v>
      </c>
      <c r="Y165" s="21">
        <f t="shared" si="5"/>
        <v>1087693.7955250524</v>
      </c>
      <c r="Z165" s="22">
        <f t="shared" si="4"/>
        <v>-10000</v>
      </c>
    </row>
    <row r="166" spans="23:26">
      <c r="W166" s="41"/>
      <c r="X166" s="20">
        <v>165</v>
      </c>
      <c r="Y166" s="21">
        <f t="shared" si="5"/>
        <v>1082125.1946867278</v>
      </c>
      <c r="Z166" s="22">
        <f t="shared" si="4"/>
        <v>-10000</v>
      </c>
    </row>
    <row r="167" spans="23:26">
      <c r="W167" s="41"/>
      <c r="X167" s="20">
        <v>166</v>
      </c>
      <c r="Y167" s="21">
        <f t="shared" si="5"/>
        <v>1076533.9066792862</v>
      </c>
      <c r="Z167" s="22">
        <f t="shared" si="4"/>
        <v>-10000</v>
      </c>
    </row>
    <row r="168" spans="23:26">
      <c r="W168" s="41"/>
      <c r="X168" s="20">
        <v>167</v>
      </c>
      <c r="Y168" s="21">
        <f t="shared" si="5"/>
        <v>1070919.8390723921</v>
      </c>
      <c r="Z168" s="22">
        <f t="shared" si="4"/>
        <v>-10000</v>
      </c>
    </row>
    <row r="169" spans="23:26">
      <c r="W169" s="41"/>
      <c r="X169" s="20">
        <v>168</v>
      </c>
      <c r="Y169" s="21">
        <f t="shared" si="5"/>
        <v>1065282.8990591378</v>
      </c>
      <c r="Z169" s="22">
        <f t="shared" si="4"/>
        <v>-10000</v>
      </c>
    </row>
    <row r="170" spans="23:26">
      <c r="W170" s="41">
        <v>15</v>
      </c>
      <c r="X170" s="20">
        <v>169</v>
      </c>
      <c r="Y170" s="21">
        <f t="shared" si="5"/>
        <v>1059622.9934545085</v>
      </c>
      <c r="Z170" s="22">
        <f t="shared" si="4"/>
        <v>-10000</v>
      </c>
    </row>
    <row r="171" spans="23:26">
      <c r="W171" s="41"/>
      <c r="X171" s="20">
        <v>170</v>
      </c>
      <c r="Y171" s="21">
        <f t="shared" si="5"/>
        <v>1053940.0286938422</v>
      </c>
      <c r="Z171" s="22">
        <f t="shared" si="4"/>
        <v>-10000</v>
      </c>
    </row>
    <row r="172" spans="23:26">
      <c r="W172" s="41"/>
      <c r="X172" s="20">
        <v>171</v>
      </c>
      <c r="Y172" s="21">
        <f t="shared" si="5"/>
        <v>1048233.9108312828</v>
      </c>
      <c r="Z172" s="22">
        <f t="shared" si="4"/>
        <v>-10000</v>
      </c>
    </row>
    <row r="173" spans="23:26">
      <c r="W173" s="41"/>
      <c r="X173" s="20">
        <v>172</v>
      </c>
      <c r="Y173" s="21">
        <f t="shared" si="5"/>
        <v>1042504.5455382273</v>
      </c>
      <c r="Z173" s="22">
        <f t="shared" si="4"/>
        <v>-10000</v>
      </c>
    </row>
    <row r="174" spans="23:26">
      <c r="W174" s="41"/>
      <c r="X174" s="20">
        <v>173</v>
      </c>
      <c r="Y174" s="21">
        <f t="shared" si="5"/>
        <v>1036751.8381017661</v>
      </c>
      <c r="Z174" s="22">
        <f t="shared" si="4"/>
        <v>-10000</v>
      </c>
    </row>
    <row r="175" spans="23:26">
      <c r="W175" s="41"/>
      <c r="X175" s="20">
        <v>174</v>
      </c>
      <c r="Y175" s="21">
        <f t="shared" si="5"/>
        <v>1030975.6934231176</v>
      </c>
      <c r="Z175" s="22">
        <f t="shared" si="4"/>
        <v>-10000</v>
      </c>
    </row>
    <row r="176" spans="23:26">
      <c r="W176" s="41"/>
      <c r="X176" s="20">
        <v>175</v>
      </c>
      <c r="Y176" s="21">
        <f t="shared" si="5"/>
        <v>1025176.0160160561</v>
      </c>
      <c r="Z176" s="22">
        <f t="shared" si="4"/>
        <v>-10000</v>
      </c>
    </row>
    <row r="177" spans="23:26">
      <c r="W177" s="41"/>
      <c r="X177" s="20">
        <v>176</v>
      </c>
      <c r="Y177" s="21">
        <f t="shared" si="5"/>
        <v>1019352.7100053329</v>
      </c>
      <c r="Z177" s="22">
        <f t="shared" si="4"/>
        <v>-10000</v>
      </c>
    </row>
    <row r="178" spans="23:26">
      <c r="W178" s="41"/>
      <c r="X178" s="20">
        <v>177</v>
      </c>
      <c r="Y178" s="21">
        <f t="shared" si="5"/>
        <v>1013505.6791250921</v>
      </c>
      <c r="Z178" s="22">
        <f t="shared" si="4"/>
        <v>-10000</v>
      </c>
    </row>
    <row r="179" spans="23:26">
      <c r="W179" s="41"/>
      <c r="X179" s="20">
        <v>178</v>
      </c>
      <c r="Y179" s="21">
        <f t="shared" si="5"/>
        <v>1007634.8267172783</v>
      </c>
      <c r="Z179" s="22">
        <f t="shared" si="4"/>
        <v>-10000</v>
      </c>
    </row>
    <row r="180" spans="23:26">
      <c r="W180" s="41"/>
      <c r="X180" s="20">
        <v>179</v>
      </c>
      <c r="Y180" s="21">
        <f t="shared" si="5"/>
        <v>1001740.0557300396</v>
      </c>
      <c r="Z180" s="22">
        <f t="shared" si="4"/>
        <v>-10000</v>
      </c>
    </row>
    <row r="181" spans="23:26">
      <c r="W181" s="41"/>
      <c r="X181" s="20">
        <v>180</v>
      </c>
      <c r="Y181" s="21">
        <f t="shared" si="5"/>
        <v>995821.26871612261</v>
      </c>
      <c r="Z181" s="22">
        <f t="shared" si="4"/>
        <v>-10000</v>
      </c>
    </row>
    <row r="182" spans="23:26">
      <c r="W182" s="41">
        <v>16</v>
      </c>
      <c r="X182" s="20">
        <v>181</v>
      </c>
      <c r="Y182" s="21">
        <f t="shared" si="5"/>
        <v>989878.36783126183</v>
      </c>
      <c r="Z182" s="22">
        <f t="shared" si="4"/>
        <v>-10000</v>
      </c>
    </row>
    <row r="183" spans="23:26">
      <c r="W183" s="41"/>
      <c r="X183" s="20">
        <v>182</v>
      </c>
      <c r="Y183" s="21">
        <f t="shared" si="5"/>
        <v>983911.25483256218</v>
      </c>
      <c r="Z183" s="22">
        <f t="shared" si="4"/>
        <v>-10000</v>
      </c>
    </row>
    <row r="184" spans="23:26">
      <c r="W184" s="41"/>
      <c r="X184" s="20">
        <v>183</v>
      </c>
      <c r="Y184" s="21">
        <f t="shared" si="5"/>
        <v>977919.83107687486</v>
      </c>
      <c r="Z184" s="22">
        <f t="shared" si="4"/>
        <v>-10000</v>
      </c>
    </row>
    <row r="185" spans="23:26">
      <c r="W185" s="41"/>
      <c r="X185" s="20">
        <v>184</v>
      </c>
      <c r="Y185" s="21">
        <f t="shared" si="5"/>
        <v>971903.99751916656</v>
      </c>
      <c r="Z185" s="22">
        <f t="shared" si="4"/>
        <v>-10000</v>
      </c>
    </row>
    <row r="186" spans="23:26">
      <c r="W186" s="41"/>
      <c r="X186" s="20">
        <v>185</v>
      </c>
      <c r="Y186" s="21">
        <f t="shared" si="5"/>
        <v>965863.65471088234</v>
      </c>
      <c r="Z186" s="22">
        <f t="shared" si="4"/>
        <v>-10000</v>
      </c>
    </row>
    <row r="187" spans="23:26">
      <c r="W187" s="41"/>
      <c r="X187" s="20">
        <v>186</v>
      </c>
      <c r="Y187" s="21">
        <f t="shared" si="5"/>
        <v>959798.70279830147</v>
      </c>
      <c r="Z187" s="22">
        <f t="shared" si="4"/>
        <v>-10000</v>
      </c>
    </row>
    <row r="188" spans="23:26">
      <c r="W188" s="41"/>
      <c r="X188" s="20">
        <v>187</v>
      </c>
      <c r="Y188" s="21">
        <f t="shared" si="5"/>
        <v>953709.04152088682</v>
      </c>
      <c r="Z188" s="22">
        <f t="shared" si="4"/>
        <v>-10000</v>
      </c>
    </row>
    <row r="189" spans="23:26">
      <c r="W189" s="41"/>
      <c r="X189" s="20">
        <v>188</v>
      </c>
      <c r="Y189" s="21">
        <f t="shared" si="5"/>
        <v>947594.57020962751</v>
      </c>
      <c r="Z189" s="22">
        <f t="shared" si="4"/>
        <v>-10000</v>
      </c>
    </row>
    <row r="190" spans="23:26">
      <c r="W190" s="41"/>
      <c r="X190" s="20">
        <v>189</v>
      </c>
      <c r="Y190" s="21">
        <f t="shared" si="5"/>
        <v>941455.18778537458</v>
      </c>
      <c r="Z190" s="22">
        <f t="shared" si="4"/>
        <v>-10000</v>
      </c>
    </row>
    <row r="191" spans="23:26">
      <c r="W191" s="41"/>
      <c r="X191" s="20">
        <v>190</v>
      </c>
      <c r="Y191" s="21">
        <f t="shared" si="5"/>
        <v>935290.79275717016</v>
      </c>
      <c r="Z191" s="22">
        <f t="shared" si="4"/>
        <v>-10000</v>
      </c>
    </row>
    <row r="192" spans="23:26">
      <c r="W192" s="41"/>
      <c r="X192" s="20">
        <v>191</v>
      </c>
      <c r="Y192" s="21">
        <f t="shared" si="5"/>
        <v>929101.28322056949</v>
      </c>
      <c r="Z192" s="22">
        <f t="shared" si="4"/>
        <v>-10000</v>
      </c>
    </row>
    <row r="193" spans="23:26">
      <c r="W193" s="41"/>
      <c r="X193" s="20">
        <v>192</v>
      </c>
      <c r="Y193" s="21">
        <f t="shared" si="5"/>
        <v>922886.55685595656</v>
      </c>
      <c r="Z193" s="22">
        <f t="shared" si="4"/>
        <v>-10000</v>
      </c>
    </row>
    <row r="194" spans="23:26">
      <c r="W194" s="41">
        <v>17</v>
      </c>
      <c r="X194" s="20">
        <v>193</v>
      </c>
      <c r="Y194" s="21">
        <f t="shared" si="5"/>
        <v>916646.5109268527</v>
      </c>
      <c r="Z194" s="22">
        <f t="shared" ref="Z194:Z257" si="6">-$E$3</f>
        <v>-10000</v>
      </c>
    </row>
    <row r="195" spans="23:26">
      <c r="W195" s="41"/>
      <c r="X195" s="20">
        <v>194</v>
      </c>
      <c r="Y195" s="21">
        <f t="shared" ref="Y195:Y258" si="7">Y194*(1+$E$4)^(1/12)+Z195</f>
        <v>910381.04227821808</v>
      </c>
      <c r="Z195" s="22">
        <f t="shared" si="6"/>
        <v>-10000</v>
      </c>
    </row>
    <row r="196" spans="23:26">
      <c r="W196" s="41"/>
      <c r="X196" s="20">
        <v>195</v>
      </c>
      <c r="Y196" s="21">
        <f t="shared" si="7"/>
        <v>904090.04733474634</v>
      </c>
      <c r="Z196" s="22">
        <f t="shared" si="6"/>
        <v>-10000</v>
      </c>
    </row>
    <row r="197" spans="23:26">
      <c r="W197" s="41"/>
      <c r="X197" s="20">
        <v>196</v>
      </c>
      <c r="Y197" s="21">
        <f t="shared" si="7"/>
        <v>897773.42209915258</v>
      </c>
      <c r="Z197" s="22">
        <f t="shared" si="6"/>
        <v>-10000</v>
      </c>
    </row>
    <row r="198" spans="23:26">
      <c r="W198" s="41"/>
      <c r="X198" s="20">
        <v>197</v>
      </c>
      <c r="Y198" s="21">
        <f t="shared" si="7"/>
        <v>891431.06215045415</v>
      </c>
      <c r="Z198" s="22">
        <f t="shared" si="6"/>
        <v>-10000</v>
      </c>
    </row>
    <row r="199" spans="23:26">
      <c r="W199" s="41"/>
      <c r="X199" s="20">
        <v>198</v>
      </c>
      <c r="Y199" s="21">
        <f t="shared" si="7"/>
        <v>885062.8626422442</v>
      </c>
      <c r="Z199" s="22">
        <f t="shared" si="6"/>
        <v>-10000</v>
      </c>
    </row>
    <row r="200" spans="23:26">
      <c r="W200" s="41"/>
      <c r="X200" s="20">
        <v>199</v>
      </c>
      <c r="Y200" s="21">
        <f t="shared" si="7"/>
        <v>878668.71830095886</v>
      </c>
      <c r="Z200" s="22">
        <f t="shared" si="6"/>
        <v>-10000</v>
      </c>
    </row>
    <row r="201" spans="23:26">
      <c r="W201" s="41"/>
      <c r="X201" s="20">
        <v>200</v>
      </c>
      <c r="Y201" s="21">
        <f t="shared" si="7"/>
        <v>872248.52342413657</v>
      </c>
      <c r="Z201" s="22">
        <f t="shared" si="6"/>
        <v>-10000</v>
      </c>
    </row>
    <row r="202" spans="23:26">
      <c r="W202" s="41"/>
      <c r="X202" s="20">
        <v>201</v>
      </c>
      <c r="Y202" s="21">
        <f t="shared" si="7"/>
        <v>865802.17187867104</v>
      </c>
      <c r="Z202" s="22">
        <f t="shared" si="6"/>
        <v>-10000</v>
      </c>
    </row>
    <row r="203" spans="23:26">
      <c r="W203" s="41"/>
      <c r="X203" s="20">
        <v>202</v>
      </c>
      <c r="Y203" s="21">
        <f t="shared" si="7"/>
        <v>859329.55709905631</v>
      </c>
      <c r="Z203" s="22">
        <f t="shared" si="6"/>
        <v>-10000</v>
      </c>
    </row>
    <row r="204" spans="23:26">
      <c r="W204" s="41"/>
      <c r="X204" s="20">
        <v>203</v>
      </c>
      <c r="Y204" s="21">
        <f t="shared" si="7"/>
        <v>852830.57208562561</v>
      </c>
      <c r="Z204" s="22">
        <f t="shared" si="6"/>
        <v>-10000</v>
      </c>
    </row>
    <row r="205" spans="23:26">
      <c r="W205" s="41"/>
      <c r="X205" s="20">
        <v>204</v>
      </c>
      <c r="Y205" s="21">
        <f t="shared" si="7"/>
        <v>846305.10940278205</v>
      </c>
      <c r="Z205" s="22">
        <f t="shared" si="6"/>
        <v>-10000</v>
      </c>
    </row>
    <row r="206" spans="23:26">
      <c r="W206" s="41">
        <v>18</v>
      </c>
      <c r="X206" s="20">
        <v>205</v>
      </c>
      <c r="Y206" s="21">
        <f t="shared" si="7"/>
        <v>839753.06117722299</v>
      </c>
      <c r="Z206" s="22">
        <f t="shared" si="6"/>
        <v>-10000</v>
      </c>
    </row>
    <row r="207" spans="23:26">
      <c r="W207" s="41"/>
      <c r="X207" s="20">
        <v>206</v>
      </c>
      <c r="Y207" s="21">
        <f t="shared" si="7"/>
        <v>833174.31909615663</v>
      </c>
      <c r="Z207" s="22">
        <f t="shared" si="6"/>
        <v>-10000</v>
      </c>
    </row>
    <row r="208" spans="23:26">
      <c r="W208" s="41"/>
      <c r="X208" s="20">
        <v>207</v>
      </c>
      <c r="Y208" s="21">
        <f t="shared" si="7"/>
        <v>826568.77440551133</v>
      </c>
      <c r="Z208" s="22">
        <f t="shared" si="6"/>
        <v>-10000</v>
      </c>
    </row>
    <row r="209" spans="23:26">
      <c r="W209" s="41"/>
      <c r="X209" s="20">
        <v>208</v>
      </c>
      <c r="Y209" s="21">
        <f t="shared" si="7"/>
        <v>819936.31790813792</v>
      </c>
      <c r="Z209" s="22">
        <f t="shared" si="6"/>
        <v>-10000</v>
      </c>
    </row>
    <row r="210" spans="23:26">
      <c r="W210" s="41"/>
      <c r="X210" s="20">
        <v>209</v>
      </c>
      <c r="Y210" s="21">
        <f t="shared" si="7"/>
        <v>813276.83996200457</v>
      </c>
      <c r="Z210" s="22">
        <f t="shared" si="6"/>
        <v>-10000</v>
      </c>
    </row>
    <row r="211" spans="23:26">
      <c r="W211" s="41"/>
      <c r="X211" s="20">
        <v>210</v>
      </c>
      <c r="Y211" s="21">
        <f t="shared" si="7"/>
        <v>806590.23047838418</v>
      </c>
      <c r="Z211" s="22">
        <f t="shared" si="6"/>
        <v>-10000</v>
      </c>
    </row>
    <row r="212" spans="23:26">
      <c r="W212" s="41"/>
      <c r="X212" s="20">
        <v>211</v>
      </c>
      <c r="Y212" s="21">
        <f t="shared" si="7"/>
        <v>799876.37892003462</v>
      </c>
      <c r="Z212" s="22">
        <f t="shared" si="6"/>
        <v>-10000</v>
      </c>
    </row>
    <row r="213" spans="23:26">
      <c r="W213" s="41"/>
      <c r="X213" s="20">
        <v>212</v>
      </c>
      <c r="Y213" s="21">
        <f t="shared" si="7"/>
        <v>793135.17429937131</v>
      </c>
      <c r="Z213" s="22">
        <f t="shared" si="6"/>
        <v>-10000</v>
      </c>
    </row>
    <row r="214" spans="23:26">
      <c r="W214" s="41"/>
      <c r="X214" s="20">
        <v>213</v>
      </c>
      <c r="Y214" s="21">
        <f t="shared" si="7"/>
        <v>786366.50517663243</v>
      </c>
      <c r="Z214" s="22">
        <f t="shared" si="6"/>
        <v>-10000</v>
      </c>
    </row>
    <row r="215" spans="23:26">
      <c r="W215" s="41"/>
      <c r="X215" s="20">
        <v>214</v>
      </c>
      <c r="Y215" s="21">
        <f t="shared" si="7"/>
        <v>779570.25965803699</v>
      </c>
      <c r="Z215" s="22">
        <f t="shared" si="6"/>
        <v>-10000</v>
      </c>
    </row>
    <row r="216" spans="23:26">
      <c r="W216" s="41"/>
      <c r="X216" s="20">
        <v>215</v>
      </c>
      <c r="Y216" s="21">
        <f t="shared" si="7"/>
        <v>772746.32539393473</v>
      </c>
      <c r="Z216" s="22">
        <f t="shared" si="6"/>
        <v>-10000</v>
      </c>
    </row>
    <row r="217" spans="23:26">
      <c r="W217" s="41"/>
      <c r="X217" s="20">
        <v>216</v>
      </c>
      <c r="Y217" s="21">
        <f t="shared" si="7"/>
        <v>765894.58957694902</v>
      </c>
      <c r="Z217" s="22">
        <f t="shared" si="6"/>
        <v>-10000</v>
      </c>
    </row>
    <row r="218" spans="23:26">
      <c r="W218" s="41">
        <v>19</v>
      </c>
      <c r="X218" s="20">
        <v>217</v>
      </c>
      <c r="Y218" s="21">
        <f t="shared" si="7"/>
        <v>759014.93894011201</v>
      </c>
      <c r="Z218" s="22">
        <f t="shared" si="6"/>
        <v>-10000</v>
      </c>
    </row>
    <row r="219" spans="23:26">
      <c r="W219" s="41"/>
      <c r="X219" s="20">
        <v>218</v>
      </c>
      <c r="Y219" s="21">
        <f t="shared" si="7"/>
        <v>752107.25975499232</v>
      </c>
      <c r="Z219" s="22">
        <f t="shared" si="6"/>
        <v>-10000</v>
      </c>
    </row>
    <row r="220" spans="23:26">
      <c r="W220" s="41"/>
      <c r="X220" s="20">
        <v>219</v>
      </c>
      <c r="Y220" s="21">
        <f t="shared" si="7"/>
        <v>745171.43782981473</v>
      </c>
      <c r="Z220" s="22">
        <f t="shared" si="6"/>
        <v>-10000</v>
      </c>
    </row>
    <row r="221" spans="23:26">
      <c r="W221" s="41"/>
      <c r="X221" s="20">
        <v>220</v>
      </c>
      <c r="Y221" s="21">
        <f t="shared" si="7"/>
        <v>738207.35850757267</v>
      </c>
      <c r="Z221" s="22">
        <f t="shared" si="6"/>
        <v>-10000</v>
      </c>
    </row>
    <row r="222" spans="23:26">
      <c r="W222" s="41"/>
      <c r="X222" s="20">
        <v>221</v>
      </c>
      <c r="Y222" s="21">
        <f t="shared" si="7"/>
        <v>731214.90666413261</v>
      </c>
      <c r="Z222" s="22">
        <f t="shared" si="6"/>
        <v>-10000</v>
      </c>
    </row>
    <row r="223" spans="23:26">
      <c r="W223" s="41"/>
      <c r="X223" s="20">
        <v>222</v>
      </c>
      <c r="Y223" s="21">
        <f t="shared" si="7"/>
        <v>724193.96670633112</v>
      </c>
      <c r="Z223" s="22">
        <f t="shared" si="6"/>
        <v>-10000</v>
      </c>
    </row>
    <row r="224" spans="23:26">
      <c r="W224" s="41"/>
      <c r="X224" s="20">
        <v>223</v>
      </c>
      <c r="Y224" s="21">
        <f t="shared" si="7"/>
        <v>717144.42257006408</v>
      </c>
      <c r="Z224" s="22">
        <f t="shared" si="6"/>
        <v>-10000</v>
      </c>
    </row>
    <row r="225" spans="23:26">
      <c r="W225" s="41"/>
      <c r="X225" s="20">
        <v>224</v>
      </c>
      <c r="Y225" s="21">
        <f t="shared" si="7"/>
        <v>710066.15771836753</v>
      </c>
      <c r="Z225" s="22">
        <f t="shared" si="6"/>
        <v>-10000</v>
      </c>
    </row>
    <row r="226" spans="23:26">
      <c r="W226" s="41"/>
      <c r="X226" s="20">
        <v>225</v>
      </c>
      <c r="Y226" s="21">
        <f t="shared" si="7"/>
        <v>702959.05513949168</v>
      </c>
      <c r="Z226" s="22">
        <f t="shared" si="6"/>
        <v>-10000</v>
      </c>
    </row>
    <row r="227" spans="23:26">
      <c r="W227" s="41"/>
      <c r="X227" s="20">
        <v>226</v>
      </c>
      <c r="Y227" s="21">
        <f t="shared" si="7"/>
        <v>695822.99734496651</v>
      </c>
      <c r="Z227" s="22">
        <f t="shared" si="6"/>
        <v>-10000</v>
      </c>
    </row>
    <row r="228" spans="23:26">
      <c r="W228" s="41"/>
      <c r="X228" s="20">
        <v>227</v>
      </c>
      <c r="Y228" s="21">
        <f t="shared" si="7"/>
        <v>688657.86636765918</v>
      </c>
      <c r="Z228" s="22">
        <f t="shared" si="6"/>
        <v>-10000</v>
      </c>
    </row>
    <row r="229" spans="23:26">
      <c r="W229" s="41"/>
      <c r="X229" s="20">
        <v>228</v>
      </c>
      <c r="Y229" s="21">
        <f t="shared" si="7"/>
        <v>681463.54375982424</v>
      </c>
      <c r="Z229" s="22">
        <f t="shared" si="6"/>
        <v>-10000</v>
      </c>
    </row>
    <row r="230" spans="23:26">
      <c r="W230" s="41">
        <v>20</v>
      </c>
      <c r="X230" s="20">
        <v>229</v>
      </c>
      <c r="Y230" s="21">
        <f t="shared" si="7"/>
        <v>674239.9105911454</v>
      </c>
      <c r="Z230" s="22">
        <f t="shared" si="6"/>
        <v>-10000</v>
      </c>
    </row>
    <row r="231" spans="23:26">
      <c r="W231" s="41"/>
      <c r="X231" s="20">
        <v>230</v>
      </c>
      <c r="Y231" s="21">
        <f t="shared" si="7"/>
        <v>666986.84744676971</v>
      </c>
      <c r="Z231" s="22">
        <f t="shared" si="6"/>
        <v>-10000</v>
      </c>
    </row>
    <row r="232" spans="23:26">
      <c r="W232" s="41"/>
      <c r="X232" s="20">
        <v>231</v>
      </c>
      <c r="Y232" s="21">
        <f t="shared" si="7"/>
        <v>659704.23442533321</v>
      </c>
      <c r="Z232" s="22">
        <f t="shared" si="6"/>
        <v>-10000</v>
      </c>
    </row>
    <row r="233" spans="23:26">
      <c r="W233" s="41"/>
      <c r="X233" s="20">
        <v>232</v>
      </c>
      <c r="Y233" s="21">
        <f t="shared" si="7"/>
        <v>652391.95113697904</v>
      </c>
      <c r="Z233" s="22">
        <f t="shared" si="6"/>
        <v>-10000</v>
      </c>
    </row>
    <row r="234" spans="23:26">
      <c r="W234" s="41"/>
      <c r="X234" s="20">
        <v>233</v>
      </c>
      <c r="Y234" s="21">
        <f t="shared" si="7"/>
        <v>645049.87670136697</v>
      </c>
      <c r="Z234" s="22">
        <f t="shared" si="6"/>
        <v>-10000</v>
      </c>
    </row>
    <row r="235" spans="23:26">
      <c r="W235" s="41"/>
      <c r="X235" s="20">
        <v>234</v>
      </c>
      <c r="Y235" s="21">
        <f t="shared" si="7"/>
        <v>637677.88974567549</v>
      </c>
      <c r="Z235" s="22">
        <f t="shared" si="6"/>
        <v>-10000</v>
      </c>
    </row>
    <row r="236" spans="23:26">
      <c r="W236" s="41"/>
      <c r="X236" s="20">
        <v>235</v>
      </c>
      <c r="Y236" s="21">
        <f t="shared" si="7"/>
        <v>630275.86840259505</v>
      </c>
      <c r="Z236" s="22">
        <f t="shared" si="6"/>
        <v>-10000</v>
      </c>
    </row>
    <row r="237" spans="23:26">
      <c r="W237" s="41"/>
      <c r="X237" s="20">
        <v>236</v>
      </c>
      <c r="Y237" s="21">
        <f t="shared" si="7"/>
        <v>622843.6903083137</v>
      </c>
      <c r="Z237" s="22">
        <f t="shared" si="6"/>
        <v>-10000</v>
      </c>
    </row>
    <row r="238" spans="23:26">
      <c r="W238" s="41"/>
      <c r="X238" s="20">
        <v>237</v>
      </c>
      <c r="Y238" s="21">
        <f t="shared" si="7"/>
        <v>615381.23260049406</v>
      </c>
      <c r="Z238" s="22">
        <f t="shared" si="6"/>
        <v>-10000</v>
      </c>
    </row>
    <row r="239" spans="23:26">
      <c r="W239" s="41"/>
      <c r="X239" s="20">
        <v>238</v>
      </c>
      <c r="Y239" s="21">
        <f t="shared" si="7"/>
        <v>607888.37191624253</v>
      </c>
      <c r="Z239" s="22">
        <f t="shared" si="6"/>
        <v>-10000</v>
      </c>
    </row>
    <row r="240" spans="23:26">
      <c r="W240" s="41"/>
      <c r="X240" s="20">
        <v>239</v>
      </c>
      <c r="Y240" s="21">
        <f t="shared" si="7"/>
        <v>600364.98439006973</v>
      </c>
      <c r="Z240" s="22">
        <f t="shared" si="6"/>
        <v>-10000</v>
      </c>
    </row>
    <row r="241" spans="23:26">
      <c r="W241" s="41"/>
      <c r="X241" s="20">
        <v>240</v>
      </c>
      <c r="Y241" s="21">
        <f t="shared" si="7"/>
        <v>592810.94565184298</v>
      </c>
      <c r="Z241" s="22">
        <f t="shared" si="6"/>
        <v>-10000</v>
      </c>
    </row>
    <row r="242" spans="23:26">
      <c r="W242" s="41">
        <v>21</v>
      </c>
      <c r="X242" s="20">
        <v>241</v>
      </c>
      <c r="Y242" s="21">
        <f t="shared" si="7"/>
        <v>585226.13082473027</v>
      </c>
      <c r="Z242" s="22">
        <f t="shared" si="6"/>
        <v>-10000</v>
      </c>
    </row>
    <row r="243" spans="23:26">
      <c r="W243" s="41"/>
      <c r="X243" s="20">
        <v>242</v>
      </c>
      <c r="Y243" s="21">
        <f t="shared" si="7"/>
        <v>577610.41452313575</v>
      </c>
      <c r="Z243" s="22">
        <f t="shared" si="6"/>
        <v>-10000</v>
      </c>
    </row>
    <row r="244" spans="23:26">
      <c r="W244" s="41"/>
      <c r="X244" s="20">
        <v>243</v>
      </c>
      <c r="Y244" s="21">
        <f t="shared" si="7"/>
        <v>569963.67085062747</v>
      </c>
      <c r="Z244" s="22">
        <f t="shared" si="6"/>
        <v>-10000</v>
      </c>
    </row>
    <row r="245" spans="23:26">
      <c r="W245" s="41"/>
      <c r="X245" s="20">
        <v>244</v>
      </c>
      <c r="Y245" s="21">
        <f t="shared" si="7"/>
        <v>562285.77339785558</v>
      </c>
      <c r="Z245" s="22">
        <f t="shared" si="6"/>
        <v>-10000</v>
      </c>
    </row>
    <row r="246" spans="23:26">
      <c r="W246" s="41"/>
      <c r="X246" s="20">
        <v>245</v>
      </c>
      <c r="Y246" s="21">
        <f t="shared" si="7"/>
        <v>554576.59524046292</v>
      </c>
      <c r="Z246" s="22">
        <f t="shared" si="6"/>
        <v>-10000</v>
      </c>
    </row>
    <row r="247" spans="23:26">
      <c r="W247" s="41"/>
      <c r="X247" s="20">
        <v>246</v>
      </c>
      <c r="Y247" s="21">
        <f t="shared" si="7"/>
        <v>546836.00893698679</v>
      </c>
      <c r="Z247" s="22">
        <f t="shared" si="6"/>
        <v>-10000</v>
      </c>
    </row>
    <row r="248" spans="23:26">
      <c r="W248" s="41"/>
      <c r="X248" s="20">
        <v>247</v>
      </c>
      <c r="Y248" s="21">
        <f t="shared" si="7"/>
        <v>539063.88652675226</v>
      </c>
      <c r="Z248" s="22">
        <f t="shared" si="6"/>
        <v>-10000</v>
      </c>
    </row>
    <row r="249" spans="23:26">
      <c r="W249" s="41"/>
      <c r="X249" s="20">
        <v>248</v>
      </c>
      <c r="Y249" s="21">
        <f t="shared" si="7"/>
        <v>531260.0995277568</v>
      </c>
      <c r="Z249" s="22">
        <f t="shared" si="6"/>
        <v>-10000</v>
      </c>
    </row>
    <row r="250" spans="23:26">
      <c r="W250" s="41"/>
      <c r="X250" s="20">
        <v>249</v>
      </c>
      <c r="Y250" s="21">
        <f t="shared" si="7"/>
        <v>523424.51893454627</v>
      </c>
      <c r="Z250" s="22">
        <f t="shared" si="6"/>
        <v>-10000</v>
      </c>
    </row>
    <row r="251" spans="23:26">
      <c r="W251" s="41"/>
      <c r="X251" s="20">
        <v>250</v>
      </c>
      <c r="Y251" s="21">
        <f t="shared" si="7"/>
        <v>515557.01521608222</v>
      </c>
      <c r="Z251" s="22">
        <f t="shared" si="6"/>
        <v>-10000</v>
      </c>
    </row>
    <row r="252" spans="23:26">
      <c r="W252" s="41"/>
      <c r="X252" s="20">
        <v>251</v>
      </c>
      <c r="Y252" s="21">
        <f t="shared" si="7"/>
        <v>507657.4583136008</v>
      </c>
      <c r="Z252" s="22">
        <f t="shared" si="6"/>
        <v>-10000</v>
      </c>
    </row>
    <row r="253" spans="23:26">
      <c r="W253" s="41"/>
      <c r="X253" s="20">
        <v>252</v>
      </c>
      <c r="Y253" s="21">
        <f t="shared" si="7"/>
        <v>499725.71763846272</v>
      </c>
      <c r="Z253" s="22">
        <f t="shared" si="6"/>
        <v>-10000</v>
      </c>
    </row>
    <row r="254" spans="23:26">
      <c r="W254" s="41">
        <v>22</v>
      </c>
      <c r="X254" s="20">
        <v>253</v>
      </c>
      <c r="Y254" s="21">
        <f t="shared" si="7"/>
        <v>491761.66206999432</v>
      </c>
      <c r="Z254" s="22">
        <f t="shared" si="6"/>
        <v>-10000</v>
      </c>
    </row>
    <row r="255" spans="23:26">
      <c r="W255" s="41"/>
      <c r="X255" s="20">
        <v>254</v>
      </c>
      <c r="Y255" s="21">
        <f t="shared" si="7"/>
        <v>483765.15995332011</v>
      </c>
      <c r="Z255" s="22">
        <f t="shared" si="6"/>
        <v>-10000</v>
      </c>
    </row>
    <row r="256" spans="23:26">
      <c r="W256" s="41"/>
      <c r="X256" s="20">
        <v>255</v>
      </c>
      <c r="Y256" s="21">
        <f t="shared" si="7"/>
        <v>475736.07909718639</v>
      </c>
      <c r="Z256" s="22">
        <f t="shared" si="6"/>
        <v>-10000</v>
      </c>
    </row>
    <row r="257" spans="23:26">
      <c r="W257" s="41"/>
      <c r="X257" s="20">
        <v>256</v>
      </c>
      <c r="Y257" s="21">
        <f t="shared" si="7"/>
        <v>467674.28677177586</v>
      </c>
      <c r="Z257" s="22">
        <f t="shared" si="6"/>
        <v>-10000</v>
      </c>
    </row>
    <row r="258" spans="23:26">
      <c r="W258" s="41"/>
      <c r="X258" s="20">
        <v>257</v>
      </c>
      <c r="Y258" s="21">
        <f t="shared" si="7"/>
        <v>459579.64970651356</v>
      </c>
      <c r="Z258" s="22">
        <f t="shared" ref="Z258:Z321" si="8">-$E$3</f>
        <v>-10000</v>
      </c>
    </row>
    <row r="259" spans="23:26">
      <c r="W259" s="41"/>
      <c r="X259" s="20">
        <v>258</v>
      </c>
      <c r="Y259" s="21">
        <f t="shared" ref="Y259:Y322" si="9">Y258*(1+$E$4)^(1/12)+Z259</f>
        <v>451452.03408786363</v>
      </c>
      <c r="Z259" s="22">
        <f t="shared" si="8"/>
        <v>-10000</v>
      </c>
    </row>
    <row r="260" spans="23:26">
      <c r="W260" s="41"/>
      <c r="X260" s="20">
        <v>259</v>
      </c>
      <c r="Y260" s="21">
        <f t="shared" si="9"/>
        <v>443291.30555711745</v>
      </c>
      <c r="Z260" s="22">
        <f t="shared" si="8"/>
        <v>-10000</v>
      </c>
    </row>
    <row r="261" spans="23:26">
      <c r="W261" s="41"/>
      <c r="X261" s="20">
        <v>260</v>
      </c>
      <c r="Y261" s="21">
        <f t="shared" si="9"/>
        <v>435097.32920817222</v>
      </c>
      <c r="Z261" s="22">
        <f t="shared" si="8"/>
        <v>-10000</v>
      </c>
    </row>
    <row r="262" spans="23:26">
      <c r="W262" s="41"/>
      <c r="X262" s="20">
        <v>261</v>
      </c>
      <c r="Y262" s="21">
        <f t="shared" si="9"/>
        <v>426869.96958530112</v>
      </c>
      <c r="Z262" s="22">
        <f t="shared" si="8"/>
        <v>-10000</v>
      </c>
    </row>
    <row r="263" spans="23:26">
      <c r="W263" s="41"/>
      <c r="X263" s="20">
        <v>262</v>
      </c>
      <c r="Y263" s="21">
        <f t="shared" si="9"/>
        <v>418609.09068091383</v>
      </c>
      <c r="Z263" s="22">
        <f t="shared" si="8"/>
        <v>-10000</v>
      </c>
    </row>
    <row r="264" spans="23:26">
      <c r="W264" s="41"/>
      <c r="X264" s="20">
        <v>263</v>
      </c>
      <c r="Y264" s="21">
        <f t="shared" si="9"/>
        <v>410314.55593330832</v>
      </c>
      <c r="Z264" s="22">
        <f t="shared" si="8"/>
        <v>-10000</v>
      </c>
    </row>
    <row r="265" spans="23:26">
      <c r="W265" s="41"/>
      <c r="X265" s="20">
        <v>264</v>
      </c>
      <c r="Y265" s="21">
        <f t="shared" si="9"/>
        <v>401986.22822441335</v>
      </c>
      <c r="Z265" s="22">
        <f t="shared" si="8"/>
        <v>-10000</v>
      </c>
    </row>
    <row r="266" spans="23:26">
      <c r="W266" s="41">
        <v>23</v>
      </c>
      <c r="X266" s="20">
        <v>265</v>
      </c>
      <c r="Y266" s="21">
        <f t="shared" si="9"/>
        <v>393623.96987752151</v>
      </c>
      <c r="Z266" s="22">
        <f t="shared" si="8"/>
        <v>-10000</v>
      </c>
    </row>
    <row r="267" spans="23:26">
      <c r="W267" s="41"/>
      <c r="X267" s="20">
        <v>266</v>
      </c>
      <c r="Y267" s="21">
        <f t="shared" si="9"/>
        <v>385227.64265501359</v>
      </c>
      <c r="Z267" s="22">
        <f t="shared" si="8"/>
        <v>-10000</v>
      </c>
    </row>
    <row r="268" spans="23:26">
      <c r="W268" s="41"/>
      <c r="X268" s="20">
        <v>267</v>
      </c>
      <c r="Y268" s="21">
        <f t="shared" si="9"/>
        <v>376797.10775607318</v>
      </c>
      <c r="Z268" s="22">
        <f t="shared" si="8"/>
        <v>-10000</v>
      </c>
    </row>
    <row r="269" spans="23:26">
      <c r="W269" s="41"/>
      <c r="X269" s="20">
        <v>268</v>
      </c>
      <c r="Y269" s="21">
        <f t="shared" si="9"/>
        <v>368332.22581439209</v>
      </c>
      <c r="Z269" s="22">
        <f t="shared" si="8"/>
        <v>-10000</v>
      </c>
    </row>
    <row r="270" spans="23:26">
      <c r="W270" s="41"/>
      <c r="X270" s="20">
        <v>269</v>
      </c>
      <c r="Y270" s="21">
        <f t="shared" si="9"/>
        <v>359832.85689586663</v>
      </c>
      <c r="Z270" s="22">
        <f t="shared" si="8"/>
        <v>-10000</v>
      </c>
    </row>
    <row r="271" spans="23:26">
      <c r="W271" s="41"/>
      <c r="X271" s="20">
        <v>270</v>
      </c>
      <c r="Y271" s="21">
        <f t="shared" si="9"/>
        <v>351298.86049628421</v>
      </c>
      <c r="Z271" s="22">
        <f t="shared" si="8"/>
        <v>-10000</v>
      </c>
    </row>
    <row r="272" spans="23:26">
      <c r="W272" s="41"/>
      <c r="X272" s="20">
        <v>271</v>
      </c>
      <c r="Y272" s="21">
        <f t="shared" si="9"/>
        <v>342730.0955390007</v>
      </c>
      <c r="Z272" s="22">
        <f t="shared" si="8"/>
        <v>-10000</v>
      </c>
    </row>
    <row r="273" spans="23:26">
      <c r="W273" s="41"/>
      <c r="X273" s="20">
        <v>272</v>
      </c>
      <c r="Y273" s="21">
        <f t="shared" si="9"/>
        <v>334126.42037260823</v>
      </c>
      <c r="Z273" s="22">
        <f t="shared" si="8"/>
        <v>-10000</v>
      </c>
    </row>
    <row r="274" spans="23:26">
      <c r="W274" s="41"/>
      <c r="X274" s="20">
        <v>273</v>
      </c>
      <c r="Y274" s="21">
        <f t="shared" si="9"/>
        <v>325487.69276859355</v>
      </c>
      <c r="Z274" s="22">
        <f t="shared" si="8"/>
        <v>-10000</v>
      </c>
    </row>
    <row r="275" spans="23:26">
      <c r="W275" s="41"/>
      <c r="X275" s="20">
        <v>274</v>
      </c>
      <c r="Y275" s="21">
        <f t="shared" si="9"/>
        <v>316813.76991898689</v>
      </c>
      <c r="Z275" s="22">
        <f t="shared" si="8"/>
        <v>-10000</v>
      </c>
    </row>
    <row r="276" spans="23:26">
      <c r="W276" s="41"/>
      <c r="X276" s="20">
        <v>275</v>
      </c>
      <c r="Y276" s="21">
        <f t="shared" si="9"/>
        <v>308104.50843400112</v>
      </c>
      <c r="Z276" s="22">
        <f t="shared" si="8"/>
        <v>-10000</v>
      </c>
    </row>
    <row r="277" spans="23:26">
      <c r="W277" s="41"/>
      <c r="X277" s="20">
        <v>276</v>
      </c>
      <c r="Y277" s="21">
        <f t="shared" si="9"/>
        <v>299359.7643396614</v>
      </c>
      <c r="Z277" s="22">
        <f t="shared" si="8"/>
        <v>-10000</v>
      </c>
    </row>
    <row r="278" spans="23:26">
      <c r="W278" s="41">
        <v>24</v>
      </c>
      <c r="X278" s="20">
        <v>277</v>
      </c>
      <c r="Y278" s="21">
        <f t="shared" si="9"/>
        <v>290579.393075425</v>
      </c>
      <c r="Z278" s="22">
        <f t="shared" si="8"/>
        <v>-10000</v>
      </c>
    </row>
    <row r="279" spans="23:26">
      <c r="W279" s="41"/>
      <c r="X279" s="20">
        <v>278</v>
      </c>
      <c r="Y279" s="21">
        <f t="shared" si="9"/>
        <v>281763.24949179171</v>
      </c>
      <c r="Z279" s="22">
        <f t="shared" si="8"/>
        <v>-10000</v>
      </c>
    </row>
    <row r="280" spans="23:26">
      <c r="W280" s="41"/>
      <c r="X280" s="20">
        <v>279</v>
      </c>
      <c r="Y280" s="21">
        <f t="shared" si="9"/>
        <v>272911.18784790428</v>
      </c>
      <c r="Z280" s="22">
        <f t="shared" si="8"/>
        <v>-10000</v>
      </c>
    </row>
    <row r="281" spans="23:26">
      <c r="W281" s="41"/>
      <c r="X281" s="20">
        <v>280</v>
      </c>
      <c r="Y281" s="21">
        <f t="shared" si="9"/>
        <v>264023.06180913915</v>
      </c>
      <c r="Z281" s="22">
        <f t="shared" si="8"/>
        <v>-10000</v>
      </c>
    </row>
    <row r="282" spans="23:26">
      <c r="W282" s="41"/>
      <c r="X282" s="20">
        <v>281</v>
      </c>
      <c r="Y282" s="21">
        <f t="shared" si="9"/>
        <v>255098.72444468742</v>
      </c>
      <c r="Z282" s="22">
        <f t="shared" si="8"/>
        <v>-10000</v>
      </c>
    </row>
    <row r="283" spans="23:26">
      <c r="W283" s="41"/>
      <c r="X283" s="20">
        <v>282</v>
      </c>
      <c r="Y283" s="21">
        <f t="shared" si="9"/>
        <v>246138.02822512589</v>
      </c>
      <c r="Z283" s="22">
        <f t="shared" si="8"/>
        <v>-10000</v>
      </c>
    </row>
    <row r="284" spans="23:26">
      <c r="W284" s="41"/>
      <c r="X284" s="20">
        <v>283</v>
      </c>
      <c r="Y284" s="21">
        <f t="shared" si="9"/>
        <v>237140.82501997819</v>
      </c>
      <c r="Z284" s="22">
        <f t="shared" si="8"/>
        <v>-10000</v>
      </c>
    </row>
    <row r="285" spans="23:26">
      <c r="W285" s="41"/>
      <c r="X285" s="20">
        <v>284</v>
      </c>
      <c r="Y285" s="21">
        <f t="shared" si="9"/>
        <v>228106.96609526608</v>
      </c>
      <c r="Z285" s="22">
        <f t="shared" si="8"/>
        <v>-10000</v>
      </c>
    </row>
    <row r="286" spans="23:26">
      <c r="W286" s="41"/>
      <c r="X286" s="20">
        <v>285</v>
      </c>
      <c r="Y286" s="21">
        <f t="shared" si="9"/>
        <v>219036.30211105067</v>
      </c>
      <c r="Z286" s="22">
        <f t="shared" si="8"/>
        <v>-10000</v>
      </c>
    </row>
    <row r="287" spans="23:26">
      <c r="W287" s="41"/>
      <c r="X287" s="20">
        <v>286</v>
      </c>
      <c r="Y287" s="21">
        <f t="shared" si="9"/>
        <v>209928.68311896367</v>
      </c>
      <c r="Z287" s="22">
        <f t="shared" si="8"/>
        <v>-10000</v>
      </c>
    </row>
    <row r="288" spans="23:26">
      <c r="W288" s="41"/>
      <c r="X288" s="20">
        <v>287</v>
      </c>
      <c r="Y288" s="21">
        <f t="shared" si="9"/>
        <v>200783.95855972864</v>
      </c>
      <c r="Z288" s="22">
        <f t="shared" si="8"/>
        <v>-10000</v>
      </c>
    </row>
    <row r="289" spans="23:26">
      <c r="W289" s="41"/>
      <c r="X289" s="20">
        <v>288</v>
      </c>
      <c r="Y289" s="21">
        <f t="shared" si="9"/>
        <v>191601.97726067191</v>
      </c>
      <c r="Z289" s="22">
        <f t="shared" si="8"/>
        <v>-10000</v>
      </c>
    </row>
    <row r="290" spans="23:26">
      <c r="W290" s="41">
        <v>25</v>
      </c>
      <c r="X290" s="20">
        <v>289</v>
      </c>
      <c r="Y290" s="21">
        <f t="shared" si="9"/>
        <v>182382.58743322367</v>
      </c>
      <c r="Z290" s="22">
        <f t="shared" si="8"/>
        <v>-10000</v>
      </c>
    </row>
    <row r="291" spans="23:26">
      <c r="W291" s="41"/>
      <c r="X291" s="20">
        <v>290</v>
      </c>
      <c r="Y291" s="21">
        <f t="shared" si="9"/>
        <v>173125.63667040868</v>
      </c>
      <c r="Z291" s="22">
        <f t="shared" si="8"/>
        <v>-10000</v>
      </c>
    </row>
    <row r="292" spans="23:26">
      <c r="W292" s="41"/>
      <c r="X292" s="20">
        <v>291</v>
      </c>
      <c r="Y292" s="21">
        <f t="shared" si="9"/>
        <v>163830.97194432686</v>
      </c>
      <c r="Z292" s="22">
        <f t="shared" si="8"/>
        <v>-10000</v>
      </c>
    </row>
    <row r="293" spans="23:26">
      <c r="W293" s="41"/>
      <c r="X293" s="20">
        <v>292</v>
      </c>
      <c r="Y293" s="21">
        <f t="shared" si="9"/>
        <v>154498.43960362347</v>
      </c>
      <c r="Z293" s="22">
        <f t="shared" si="8"/>
        <v>-10000</v>
      </c>
    </row>
    <row r="294" spans="23:26">
      <c r="W294" s="41"/>
      <c r="X294" s="20">
        <v>293</v>
      </c>
      <c r="Y294" s="21">
        <f t="shared" si="9"/>
        <v>145127.88537094914</v>
      </c>
      <c r="Z294" s="22">
        <f t="shared" si="8"/>
        <v>-10000</v>
      </c>
    </row>
    <row r="295" spans="23:26">
      <c r="W295" s="41"/>
      <c r="X295" s="20">
        <v>294</v>
      </c>
      <c r="Y295" s="21">
        <f t="shared" si="9"/>
        <v>135719.1543404095</v>
      </c>
      <c r="Z295" s="22">
        <f t="shared" si="8"/>
        <v>-10000</v>
      </c>
    </row>
    <row r="296" spans="23:26">
      <c r="W296" s="41"/>
      <c r="X296" s="20">
        <v>295</v>
      </c>
      <c r="Y296" s="21">
        <f t="shared" si="9"/>
        <v>126272.09097500439</v>
      </c>
      <c r="Z296" s="22">
        <f t="shared" si="8"/>
        <v>-10000</v>
      </c>
    </row>
    <row r="297" spans="23:26">
      <c r="W297" s="41"/>
      <c r="X297" s="20">
        <v>296</v>
      </c>
      <c r="Y297" s="21">
        <f t="shared" si="9"/>
        <v>116786.53910405666</v>
      </c>
      <c r="Z297" s="22">
        <f t="shared" si="8"/>
        <v>-10000</v>
      </c>
    </row>
    <row r="298" spans="23:26">
      <c r="W298" s="41"/>
      <c r="X298" s="20">
        <v>297</v>
      </c>
      <c r="Y298" s="21">
        <f t="shared" si="9"/>
        <v>107262.34192063048</v>
      </c>
      <c r="Z298" s="22">
        <f t="shared" si="8"/>
        <v>-10000</v>
      </c>
    </row>
    <row r="299" spans="23:26">
      <c r="W299" s="41"/>
      <c r="X299" s="20">
        <v>298</v>
      </c>
      <c r="Y299" s="21">
        <f t="shared" si="9"/>
        <v>97699.341978939148</v>
      </c>
      <c r="Z299" s="22">
        <f t="shared" si="8"/>
        <v>-10000</v>
      </c>
    </row>
    <row r="300" spans="23:26">
      <c r="W300" s="41"/>
      <c r="X300" s="20">
        <v>299</v>
      </c>
      <c r="Y300" s="21">
        <f t="shared" si="9"/>
        <v>88097.381191742345</v>
      </c>
      <c r="Z300" s="22">
        <f t="shared" si="8"/>
        <v>-10000</v>
      </c>
    </row>
    <row r="301" spans="23:26">
      <c r="W301" s="41"/>
      <c r="X301" s="20">
        <v>300</v>
      </c>
      <c r="Y301" s="21">
        <f t="shared" si="9"/>
        <v>78456.300827732761</v>
      </c>
      <c r="Z301" s="22">
        <f t="shared" si="8"/>
        <v>-10000</v>
      </c>
    </row>
    <row r="302" spans="23:26">
      <c r="W302" s="41">
        <v>26</v>
      </c>
      <c r="X302" s="20">
        <v>301</v>
      </c>
      <c r="Y302" s="21">
        <f t="shared" si="9"/>
        <v>68775.941508912103</v>
      </c>
      <c r="Z302" s="22">
        <f t="shared" si="8"/>
        <v>-10000</v>
      </c>
    </row>
    <row r="303" spans="23:26">
      <c r="W303" s="41"/>
      <c r="X303" s="20">
        <v>302</v>
      </c>
      <c r="Y303" s="21">
        <f t="shared" si="9"/>
        <v>59056.143207956367</v>
      </c>
      <c r="Z303" s="22">
        <f t="shared" si="8"/>
        <v>-10000</v>
      </c>
    </row>
    <row r="304" spans="23:26">
      <c r="W304" s="41"/>
      <c r="X304" s="20">
        <v>303</v>
      </c>
      <c r="Y304" s="21">
        <f t="shared" si="9"/>
        <v>49296.745245570448</v>
      </c>
      <c r="Z304" s="22">
        <f t="shared" si="8"/>
        <v>-10000</v>
      </c>
    </row>
    <row r="305" spans="23:26">
      <c r="W305" s="41"/>
      <c r="X305" s="20">
        <v>304</v>
      </c>
      <c r="Y305" s="21">
        <f t="shared" si="9"/>
        <v>39497.58628783188</v>
      </c>
      <c r="Z305" s="22">
        <f t="shared" si="8"/>
        <v>-10000</v>
      </c>
    </row>
    <row r="306" spans="23:26">
      <c r="W306" s="41"/>
      <c r="X306" s="20">
        <v>305</v>
      </c>
      <c r="Y306" s="21">
        <f t="shared" si="9"/>
        <v>29658.50434352384</v>
      </c>
      <c r="Z306" s="22">
        <f t="shared" si="8"/>
        <v>-10000</v>
      </c>
    </row>
    <row r="307" spans="23:26">
      <c r="W307" s="41"/>
      <c r="X307" s="20">
        <v>306</v>
      </c>
      <c r="Y307" s="21">
        <f t="shared" si="9"/>
        <v>19779.336761457227</v>
      </c>
      <c r="Z307" s="22">
        <f t="shared" si="8"/>
        <v>-10000</v>
      </c>
    </row>
    <row r="308" spans="23:26">
      <c r="W308" s="41"/>
      <c r="X308" s="20">
        <v>307</v>
      </c>
      <c r="Y308" s="21">
        <f t="shared" si="9"/>
        <v>9859.9202277818695</v>
      </c>
      <c r="Z308" s="22">
        <f t="shared" si="8"/>
        <v>-10000</v>
      </c>
    </row>
    <row r="309" spans="23:26">
      <c r="W309" s="41"/>
      <c r="X309" s="20">
        <v>308</v>
      </c>
      <c r="Y309" s="21">
        <f t="shared" si="9"/>
        <v>-99.909236713248902</v>
      </c>
      <c r="Z309" s="22">
        <f t="shared" si="8"/>
        <v>-10000</v>
      </c>
    </row>
    <row r="310" spans="23:26">
      <c r="W310" s="41"/>
      <c r="X310" s="20">
        <v>309</v>
      </c>
      <c r="Y310" s="21">
        <f t="shared" si="9"/>
        <v>-10100.316279310748</v>
      </c>
      <c r="Z310" s="22">
        <f t="shared" si="8"/>
        <v>-10000</v>
      </c>
    </row>
    <row r="311" spans="23:26">
      <c r="W311" s="41"/>
      <c r="X311" s="20">
        <v>310</v>
      </c>
      <c r="Y311" s="21">
        <f t="shared" si="9"/>
        <v>-20141.466218086658</v>
      </c>
      <c r="Z311" s="22">
        <f t="shared" si="8"/>
        <v>-10000</v>
      </c>
    </row>
    <row r="312" spans="23:26">
      <c r="W312" s="41"/>
      <c r="X312" s="20">
        <v>311</v>
      </c>
      <c r="Y312" s="21">
        <f t="shared" si="9"/>
        <v>-30223.525044643317</v>
      </c>
      <c r="Z312" s="22">
        <f t="shared" si="8"/>
        <v>-10000</v>
      </c>
    </row>
    <row r="313" spans="23:26">
      <c r="W313" s="41"/>
      <c r="X313" s="20">
        <v>312</v>
      </c>
      <c r="Y313" s="21">
        <f t="shared" si="9"/>
        <v>-40346.659426853388</v>
      </c>
      <c r="Z313" s="22">
        <f t="shared" si="8"/>
        <v>-10000</v>
      </c>
    </row>
    <row r="314" spans="23:26">
      <c r="W314" s="41">
        <v>27</v>
      </c>
      <c r="X314" s="20">
        <v>313</v>
      </c>
      <c r="Y314" s="21">
        <f t="shared" si="9"/>
        <v>-50511.036711615088</v>
      </c>
      <c r="Z314" s="22">
        <f t="shared" si="8"/>
        <v>-10000</v>
      </c>
    </row>
    <row r="315" spans="23:26">
      <c r="W315" s="41"/>
      <c r="X315" s="20">
        <v>314</v>
      </c>
      <c r="Y315" s="21">
        <f t="shared" si="9"/>
        <v>-60716.824927618618</v>
      </c>
      <c r="Z315" s="22">
        <f t="shared" si="8"/>
        <v>-10000</v>
      </c>
    </row>
    <row r="316" spans="23:26">
      <c r="W316" s="41"/>
      <c r="X316" s="20">
        <v>315</v>
      </c>
      <c r="Y316" s="21">
        <f t="shared" si="9"/>
        <v>-70964.192788123852</v>
      </c>
      <c r="Z316" s="22">
        <f t="shared" si="8"/>
        <v>-10000</v>
      </c>
    </row>
    <row r="317" spans="23:26">
      <c r="W317" s="41"/>
      <c r="X317" s="20">
        <v>316</v>
      </c>
      <c r="Y317" s="21">
        <f t="shared" si="9"/>
        <v>-81253.309693749354</v>
      </c>
      <c r="Z317" s="22">
        <f t="shared" si="8"/>
        <v>-10000</v>
      </c>
    </row>
    <row r="318" spans="23:26">
      <c r="W318" s="41"/>
      <c r="X318" s="20">
        <v>317</v>
      </c>
      <c r="Y318" s="21">
        <f t="shared" si="9"/>
        <v>-91584.3457352728</v>
      </c>
      <c r="Z318" s="22">
        <f t="shared" si="8"/>
        <v>-10000</v>
      </c>
    </row>
    <row r="319" spans="23:26">
      <c r="W319" s="41"/>
      <c r="X319" s="20">
        <v>318</v>
      </c>
      <c r="Y319" s="21">
        <f t="shared" si="9"/>
        <v>-101957.47169644275</v>
      </c>
      <c r="Z319" s="22">
        <f t="shared" si="8"/>
        <v>-10000</v>
      </c>
    </row>
    <row r="320" spans="23:26">
      <c r="W320" s="41"/>
      <c r="X320" s="20">
        <v>319</v>
      </c>
      <c r="Y320" s="21">
        <f t="shared" si="9"/>
        <v>-112372.85905680188</v>
      </c>
      <c r="Z320" s="22">
        <f t="shared" si="8"/>
        <v>-10000</v>
      </c>
    </row>
    <row r="321" spans="23:26">
      <c r="W321" s="41"/>
      <c r="X321" s="20">
        <v>320</v>
      </c>
      <c r="Y321" s="21">
        <f t="shared" si="9"/>
        <v>-122830.67999452176</v>
      </c>
      <c r="Z321" s="22">
        <f t="shared" si="8"/>
        <v>-10000</v>
      </c>
    </row>
    <row r="322" spans="23:26">
      <c r="W322" s="41"/>
      <c r="X322" s="20">
        <v>321</v>
      </c>
      <c r="Y322" s="21">
        <f t="shared" si="9"/>
        <v>-133331.10738924914</v>
      </c>
      <c r="Z322" s="22">
        <f t="shared" ref="Z322:Z385" si="10">-$E$3</f>
        <v>-10000</v>
      </c>
    </row>
    <row r="323" spans="23:26">
      <c r="W323" s="41"/>
      <c r="X323" s="20">
        <v>322</v>
      </c>
      <c r="Y323" s="21">
        <f t="shared" ref="Y323:Y386" si="11">Y322*(1+$E$4)^(1/12)+Z323</f>
        <v>-143874.31482496386</v>
      </c>
      <c r="Z323" s="22">
        <f t="shared" si="10"/>
        <v>-10000</v>
      </c>
    </row>
    <row r="324" spans="23:26">
      <c r="W324" s="41"/>
      <c r="X324" s="20">
        <v>323</v>
      </c>
      <c r="Y324" s="21">
        <f t="shared" si="11"/>
        <v>-154460.47659284837</v>
      </c>
      <c r="Z324" s="22">
        <f t="shared" si="10"/>
        <v>-10000</v>
      </c>
    </row>
    <row r="325" spans="23:26">
      <c r="W325" s="41"/>
      <c r="X325" s="20">
        <v>324</v>
      </c>
      <c r="Y325" s="21">
        <f t="shared" si="11"/>
        <v>-165089.76769416896</v>
      </c>
      <c r="Z325" s="22">
        <f t="shared" si="10"/>
        <v>-10000</v>
      </c>
    </row>
    <row r="326" spans="23:26">
      <c r="W326" s="41">
        <v>28</v>
      </c>
      <c r="X326" s="20">
        <v>325</v>
      </c>
      <c r="Y326" s="21">
        <f t="shared" si="11"/>
        <v>-175762.36384316874</v>
      </c>
      <c r="Z326" s="22">
        <f t="shared" si="10"/>
        <v>-10000</v>
      </c>
    </row>
    <row r="327" spans="23:26">
      <c r="W327" s="41"/>
      <c r="X327" s="20">
        <v>326</v>
      </c>
      <c r="Y327" s="21">
        <f t="shared" si="11"/>
        <v>-186478.44146997246</v>
      </c>
      <c r="Z327" s="22">
        <f t="shared" si="10"/>
        <v>-10000</v>
      </c>
    </row>
    <row r="328" spans="23:26">
      <c r="W328" s="41"/>
      <c r="X328" s="20">
        <v>327</v>
      </c>
      <c r="Y328" s="21">
        <f t="shared" si="11"/>
        <v>-197238.17772350294</v>
      </c>
      <c r="Z328" s="22">
        <f t="shared" si="10"/>
        <v>-10000</v>
      </c>
    </row>
    <row r="329" spans="23:26">
      <c r="W329" s="41"/>
      <c r="X329" s="20">
        <v>328</v>
      </c>
      <c r="Y329" s="21">
        <f t="shared" si="11"/>
        <v>-208041.75047440972</v>
      </c>
      <c r="Z329" s="22">
        <f t="shared" si="10"/>
        <v>-10000</v>
      </c>
    </row>
    <row r="330" spans="23:26">
      <c r="W330" s="41"/>
      <c r="X330" s="20">
        <v>329</v>
      </c>
      <c r="Y330" s="21">
        <f t="shared" si="11"/>
        <v>-218889.33831800937</v>
      </c>
      <c r="Z330" s="22">
        <f t="shared" si="10"/>
        <v>-10000</v>
      </c>
    </row>
    <row r="331" spans="23:26">
      <c r="W331" s="41"/>
      <c r="X331" s="20">
        <v>330</v>
      </c>
      <c r="Y331" s="21">
        <f t="shared" si="11"/>
        <v>-229781.12057723783</v>
      </c>
      <c r="Z331" s="22">
        <f t="shared" si="10"/>
        <v>-10000</v>
      </c>
    </row>
    <row r="332" spans="23:26">
      <c r="W332" s="41"/>
      <c r="X332" s="20">
        <v>331</v>
      </c>
      <c r="Y332" s="21">
        <f t="shared" si="11"/>
        <v>-240717.27730561493</v>
      </c>
      <c r="Z332" s="22">
        <f t="shared" si="10"/>
        <v>-10000</v>
      </c>
    </row>
    <row r="333" spans="23:26">
      <c r="W333" s="41"/>
      <c r="X333" s="20">
        <v>332</v>
      </c>
      <c r="Y333" s="21">
        <f t="shared" si="11"/>
        <v>-251697.98929022081</v>
      </c>
      <c r="Z333" s="22">
        <f t="shared" si="10"/>
        <v>-10000</v>
      </c>
    </row>
    <row r="334" spans="23:26">
      <c r="W334" s="41"/>
      <c r="X334" s="20">
        <v>333</v>
      </c>
      <c r="Y334" s="21">
        <f t="shared" si="11"/>
        <v>-262723.43805468455</v>
      </c>
      <c r="Z334" s="22">
        <f t="shared" si="10"/>
        <v>-10000</v>
      </c>
    </row>
    <row r="335" spans="23:26">
      <c r="W335" s="41"/>
      <c r="X335" s="20">
        <v>334</v>
      </c>
      <c r="Y335" s="21">
        <f t="shared" si="11"/>
        <v>-273793.80586218502</v>
      </c>
      <c r="Z335" s="22">
        <f t="shared" si="10"/>
        <v>-10000</v>
      </c>
    </row>
    <row r="336" spans="23:26">
      <c r="W336" s="41"/>
      <c r="X336" s="20">
        <v>335</v>
      </c>
      <c r="Y336" s="21">
        <f t="shared" si="11"/>
        <v>-284909.27571846376</v>
      </c>
      <c r="Z336" s="22">
        <f t="shared" si="10"/>
        <v>-10000</v>
      </c>
    </row>
    <row r="337" spans="23:26">
      <c r="W337" s="41"/>
      <c r="X337" s="20">
        <v>336</v>
      </c>
      <c r="Y337" s="21">
        <f t="shared" si="11"/>
        <v>-296070.03137485037</v>
      </c>
      <c r="Z337" s="22">
        <f t="shared" si="10"/>
        <v>-10000</v>
      </c>
    </row>
    <row r="338" spans="23:26">
      <c r="W338" s="41">
        <v>29</v>
      </c>
      <c r="X338" s="20">
        <v>337</v>
      </c>
      <c r="Y338" s="21">
        <f t="shared" si="11"/>
        <v>-307276.25733130018</v>
      </c>
      <c r="Z338" s="22">
        <f t="shared" si="10"/>
        <v>-10000</v>
      </c>
    </row>
    <row r="339" spans="23:26">
      <c r="W339" s="41"/>
      <c r="X339" s="20">
        <v>338</v>
      </c>
      <c r="Y339" s="21">
        <f t="shared" si="11"/>
        <v>-318528.13883944409</v>
      </c>
      <c r="Z339" s="22">
        <f t="shared" si="10"/>
        <v>-10000</v>
      </c>
    </row>
    <row r="340" spans="23:26">
      <c r="W340" s="41"/>
      <c r="X340" s="20">
        <v>339</v>
      </c>
      <c r="Y340" s="21">
        <f t="shared" si="11"/>
        <v>-329825.86190565111</v>
      </c>
      <c r="Z340" s="22">
        <f t="shared" si="10"/>
        <v>-10000</v>
      </c>
    </row>
    <row r="341" spans="23:26">
      <c r="W341" s="41"/>
      <c r="X341" s="20">
        <v>340</v>
      </c>
      <c r="Y341" s="21">
        <f t="shared" si="11"/>
        <v>-341169.61329410324</v>
      </c>
      <c r="Z341" s="22">
        <f t="shared" si="10"/>
        <v>-10000</v>
      </c>
    </row>
    <row r="342" spans="23:26">
      <c r="W342" s="41"/>
      <c r="X342" s="20">
        <v>341</v>
      </c>
      <c r="Y342" s="21">
        <f t="shared" si="11"/>
        <v>-352559.58052988286</v>
      </c>
      <c r="Z342" s="22">
        <f t="shared" si="10"/>
        <v>-10000</v>
      </c>
    </row>
    <row r="343" spans="23:26">
      <c r="W343" s="41"/>
      <c r="X343" s="20">
        <v>342</v>
      </c>
      <c r="Y343" s="21">
        <f t="shared" si="11"/>
        <v>-363995.95190207276</v>
      </c>
      <c r="Z343" s="22">
        <f t="shared" si="10"/>
        <v>-10000</v>
      </c>
    </row>
    <row r="344" spans="23:26">
      <c r="W344" s="41"/>
      <c r="X344" s="20">
        <v>343</v>
      </c>
      <c r="Y344" s="21">
        <f t="shared" si="11"/>
        <v>-375478.91646686872</v>
      </c>
      <c r="Z344" s="22">
        <f t="shared" si="10"/>
        <v>-10000</v>
      </c>
    </row>
    <row r="345" spans="23:26">
      <c r="W345" s="41"/>
      <c r="X345" s="20">
        <v>344</v>
      </c>
      <c r="Y345" s="21">
        <f t="shared" si="11"/>
        <v>-387008.66405070492</v>
      </c>
      <c r="Z345" s="22">
        <f t="shared" si="10"/>
        <v>-10000</v>
      </c>
    </row>
    <row r="346" spans="23:26">
      <c r="W346" s="41"/>
      <c r="X346" s="20">
        <v>345</v>
      </c>
      <c r="Y346" s="21">
        <f t="shared" si="11"/>
        <v>-398585.38525339187</v>
      </c>
      <c r="Z346" s="22">
        <f t="shared" si="10"/>
        <v>-10000</v>
      </c>
    </row>
    <row r="347" spans="23:26">
      <c r="W347" s="41"/>
      <c r="X347" s="20">
        <v>346</v>
      </c>
      <c r="Y347" s="21">
        <f t="shared" si="11"/>
        <v>-410209.27145126736</v>
      </c>
      <c r="Z347" s="22">
        <f t="shared" si="10"/>
        <v>-10000</v>
      </c>
    </row>
    <row r="348" spans="23:26">
      <c r="W348" s="41"/>
      <c r="X348" s="20">
        <v>347</v>
      </c>
      <c r="Y348" s="21">
        <f t="shared" si="11"/>
        <v>-421880.51480036002</v>
      </c>
      <c r="Z348" s="22">
        <f t="shared" si="10"/>
        <v>-10000</v>
      </c>
    </row>
    <row r="349" spans="23:26">
      <c r="W349" s="41"/>
      <c r="X349" s="20">
        <v>348</v>
      </c>
      <c r="Y349" s="21">
        <f t="shared" si="11"/>
        <v>-433599.30823956599</v>
      </c>
      <c r="Z349" s="22">
        <f t="shared" si="10"/>
        <v>-10000</v>
      </c>
    </row>
    <row r="350" spans="23:26">
      <c r="W350" s="41">
        <v>30</v>
      </c>
      <c r="X350" s="20">
        <v>349</v>
      </c>
      <c r="Y350" s="21">
        <f t="shared" si="11"/>
        <v>-445365.84549383825</v>
      </c>
      <c r="Z350" s="22">
        <f t="shared" si="10"/>
        <v>-10000</v>
      </c>
    </row>
    <row r="351" spans="23:26">
      <c r="W351" s="41"/>
      <c r="X351" s="20">
        <v>350</v>
      </c>
      <c r="Y351" s="21">
        <f t="shared" si="11"/>
        <v>-457180.32107738935</v>
      </c>
      <c r="Z351" s="22">
        <f t="shared" si="10"/>
        <v>-10000</v>
      </c>
    </row>
    <row r="352" spans="23:26">
      <c r="W352" s="41"/>
      <c r="X352" s="20">
        <v>351</v>
      </c>
      <c r="Y352" s="21">
        <f t="shared" si="11"/>
        <v>-469042.93029690674</v>
      </c>
      <c r="Z352" s="22">
        <f t="shared" si="10"/>
        <v>-10000</v>
      </c>
    </row>
    <row r="353" spans="23:26">
      <c r="W353" s="41"/>
      <c r="X353" s="20">
        <v>352</v>
      </c>
      <c r="Y353" s="21">
        <f t="shared" si="11"/>
        <v>-480953.86925478146</v>
      </c>
      <c r="Z353" s="22">
        <f t="shared" si="10"/>
        <v>-10000</v>
      </c>
    </row>
    <row r="354" spans="23:26">
      <c r="W354" s="41"/>
      <c r="X354" s="20">
        <v>353</v>
      </c>
      <c r="Y354" s="21">
        <f t="shared" si="11"/>
        <v>-492913.33485235006</v>
      </c>
      <c r="Z354" s="22">
        <f t="shared" si="10"/>
        <v>-10000</v>
      </c>
    </row>
    <row r="355" spans="23:26">
      <c r="W355" s="41"/>
      <c r="X355" s="20">
        <v>354</v>
      </c>
      <c r="Y355" s="21">
        <f t="shared" si="11"/>
        <v>-504921.52479314944</v>
      </c>
      <c r="Z355" s="22">
        <f t="shared" si="10"/>
        <v>-10000</v>
      </c>
    </row>
    <row r="356" spans="23:26">
      <c r="W356" s="41"/>
      <c r="X356" s="20">
        <v>355</v>
      </c>
      <c r="Y356" s="21">
        <f t="shared" si="11"/>
        <v>-516978.63758618518</v>
      </c>
      <c r="Z356" s="22">
        <f t="shared" si="10"/>
        <v>-10000</v>
      </c>
    </row>
    <row r="357" spans="23:26">
      <c r="W357" s="41"/>
      <c r="X357" s="20">
        <v>356</v>
      </c>
      <c r="Y357" s="21">
        <f t="shared" si="11"/>
        <v>-529084.87254921324</v>
      </c>
      <c r="Z357" s="22">
        <f t="shared" si="10"/>
        <v>-10000</v>
      </c>
    </row>
    <row r="358" spans="23:26">
      <c r="W358" s="41"/>
      <c r="X358" s="20">
        <v>357</v>
      </c>
      <c r="Y358" s="21">
        <f t="shared" si="11"/>
        <v>-541240.42981203459</v>
      </c>
      <c r="Z358" s="22">
        <f t="shared" si="10"/>
        <v>-10000</v>
      </c>
    </row>
    <row r="359" spans="23:26">
      <c r="W359" s="41"/>
      <c r="X359" s="20">
        <v>358</v>
      </c>
      <c r="Y359" s="21">
        <f t="shared" si="11"/>
        <v>-553445.51031980384</v>
      </c>
      <c r="Z359" s="22">
        <f t="shared" si="10"/>
        <v>-10000</v>
      </c>
    </row>
    <row r="360" spans="23:26">
      <c r="W360" s="41"/>
      <c r="X360" s="20">
        <v>359</v>
      </c>
      <c r="Y360" s="21">
        <f t="shared" si="11"/>
        <v>-565700.31583635113</v>
      </c>
      <c r="Z360" s="22">
        <f t="shared" si="10"/>
        <v>-10000</v>
      </c>
    </row>
    <row r="361" spans="23:26">
      <c r="W361" s="41"/>
      <c r="X361" s="20">
        <v>360</v>
      </c>
      <c r="Y361" s="21">
        <f t="shared" si="11"/>
        <v>-578005.04894751741</v>
      </c>
      <c r="Z361" s="22">
        <f t="shared" si="10"/>
        <v>-10000</v>
      </c>
    </row>
    <row r="362" spans="23:26">
      <c r="W362" s="41">
        <v>31</v>
      </c>
      <c r="X362" s="20">
        <v>361</v>
      </c>
      <c r="Y362" s="21">
        <f t="shared" si="11"/>
        <v>-590359.91306450334</v>
      </c>
      <c r="Z362" s="22">
        <f t="shared" si="10"/>
        <v>-10000</v>
      </c>
    </row>
    <row r="363" spans="23:26">
      <c r="W363" s="41"/>
      <c r="X363" s="20">
        <v>362</v>
      </c>
      <c r="Y363" s="21">
        <f t="shared" si="11"/>
        <v>-602765.11242723197</v>
      </c>
      <c r="Z363" s="22">
        <f t="shared" si="10"/>
        <v>-10000</v>
      </c>
    </row>
    <row r="364" spans="23:26">
      <c r="W364" s="41"/>
      <c r="X364" s="20">
        <v>363</v>
      </c>
      <c r="Y364" s="21">
        <f t="shared" si="11"/>
        <v>-615220.85210772522</v>
      </c>
      <c r="Z364" s="22">
        <f t="shared" si="10"/>
        <v>-10000</v>
      </c>
    </row>
    <row r="365" spans="23:26">
      <c r="W365" s="41"/>
      <c r="X365" s="20">
        <v>364</v>
      </c>
      <c r="Y365" s="21">
        <f t="shared" si="11"/>
        <v>-627727.33801349369</v>
      </c>
      <c r="Z365" s="22">
        <f t="shared" si="10"/>
        <v>-10000</v>
      </c>
    </row>
    <row r="366" spans="23:26">
      <c r="W366" s="41"/>
      <c r="X366" s="20">
        <v>365</v>
      </c>
      <c r="Y366" s="21">
        <f t="shared" si="11"/>
        <v>-640284.77689094073</v>
      </c>
      <c r="Z366" s="22">
        <f t="shared" si="10"/>
        <v>-10000</v>
      </c>
    </row>
    <row r="367" spans="23:26">
      <c r="W367" s="41"/>
      <c r="X367" s="20">
        <v>366</v>
      </c>
      <c r="Y367" s="21">
        <f t="shared" si="11"/>
        <v>-652893.37632878008</v>
      </c>
      <c r="Z367" s="22">
        <f t="shared" si="10"/>
        <v>-10000</v>
      </c>
    </row>
    <row r="368" spans="23:26">
      <c r="W368" s="41"/>
      <c r="X368" s="20">
        <v>367</v>
      </c>
      <c r="Y368" s="21">
        <f t="shared" si="11"/>
        <v>-665553.34476146766</v>
      </c>
      <c r="Z368" s="22">
        <f t="shared" si="10"/>
        <v>-10000</v>
      </c>
    </row>
    <row r="369" spans="23:26">
      <c r="W369" s="41"/>
      <c r="X369" s="20">
        <v>368</v>
      </c>
      <c r="Y369" s="21">
        <f t="shared" si="11"/>
        <v>-678264.89147264708</v>
      </c>
      <c r="Z369" s="22">
        <f t="shared" si="10"/>
        <v>-10000</v>
      </c>
    </row>
    <row r="370" spans="23:26">
      <c r="W370" s="41"/>
      <c r="X370" s="20">
        <v>369</v>
      </c>
      <c r="Y370" s="21">
        <f t="shared" si="11"/>
        <v>-691028.22659860947</v>
      </c>
      <c r="Z370" s="22">
        <f t="shared" si="10"/>
        <v>-10000</v>
      </c>
    </row>
    <row r="371" spans="23:26">
      <c r="W371" s="41"/>
      <c r="X371" s="20">
        <v>370</v>
      </c>
      <c r="Y371" s="21">
        <f t="shared" si="11"/>
        <v>-703843.56113176723</v>
      </c>
      <c r="Z371" s="22">
        <f t="shared" si="10"/>
        <v>-10000</v>
      </c>
    </row>
    <row r="372" spans="23:26">
      <c r="W372" s="41"/>
      <c r="X372" s="20">
        <v>371</v>
      </c>
      <c r="Y372" s="21">
        <f t="shared" si="11"/>
        <v>-716711.10692414187</v>
      </c>
      <c r="Z372" s="22">
        <f t="shared" si="10"/>
        <v>-10000</v>
      </c>
    </row>
    <row r="373" spans="23:26">
      <c r="W373" s="41"/>
      <c r="X373" s="20">
        <v>372</v>
      </c>
      <c r="Y373" s="21">
        <f t="shared" si="11"/>
        <v>-729631.0766908665</v>
      </c>
      <c r="Z373" s="22">
        <f t="shared" si="10"/>
        <v>-10000</v>
      </c>
    </row>
    <row r="374" spans="23:26">
      <c r="W374" s="41">
        <v>32</v>
      </c>
      <c r="X374" s="20">
        <v>373</v>
      </c>
      <c r="Y374" s="21">
        <f t="shared" si="11"/>
        <v>-742603.68401370174</v>
      </c>
      <c r="Z374" s="22">
        <f t="shared" si="10"/>
        <v>-10000</v>
      </c>
    </row>
    <row r="375" spans="23:26">
      <c r="W375" s="41"/>
      <c r="X375" s="20">
        <v>374</v>
      </c>
      <c r="Y375" s="21">
        <f t="shared" si="11"/>
        <v>-755629.14334456681</v>
      </c>
      <c r="Z375" s="22">
        <f t="shared" si="10"/>
        <v>-10000</v>
      </c>
    </row>
    <row r="376" spans="23:26">
      <c r="W376" s="41"/>
      <c r="X376" s="20">
        <v>375</v>
      </c>
      <c r="Y376" s="21">
        <f t="shared" si="11"/>
        <v>-768707.67000908474</v>
      </c>
      <c r="Z376" s="22">
        <f t="shared" si="10"/>
        <v>-10000</v>
      </c>
    </row>
    <row r="377" spans="23:26">
      <c r="W377" s="41"/>
      <c r="X377" s="20">
        <v>376</v>
      </c>
      <c r="Y377" s="21">
        <f t="shared" si="11"/>
        <v>-781839.48021014163</v>
      </c>
      <c r="Z377" s="22">
        <f t="shared" si="10"/>
        <v>-10000</v>
      </c>
    </row>
    <row r="378" spans="23:26">
      <c r="W378" s="41"/>
      <c r="X378" s="20">
        <v>377</v>
      </c>
      <c r="Y378" s="21">
        <f t="shared" si="11"/>
        <v>-795024.79103146098</v>
      </c>
      <c r="Z378" s="22">
        <f t="shared" si="10"/>
        <v>-10000</v>
      </c>
    </row>
    <row r="379" spans="23:26">
      <c r="W379" s="41"/>
      <c r="X379" s="20">
        <v>378</v>
      </c>
      <c r="Y379" s="21">
        <f t="shared" si="11"/>
        <v>-808263.82044119237</v>
      </c>
      <c r="Z379" s="22">
        <f t="shared" si="10"/>
        <v>-10000</v>
      </c>
    </row>
    <row r="380" spans="23:26">
      <c r="W380" s="41"/>
      <c r="X380" s="20">
        <v>379</v>
      </c>
      <c r="Y380" s="21">
        <f t="shared" si="11"/>
        <v>-821556.78729551425</v>
      </c>
      <c r="Z380" s="22">
        <f t="shared" si="10"/>
        <v>-10000</v>
      </c>
    </row>
    <row r="381" spans="23:26">
      <c r="W381" s="41"/>
      <c r="X381" s="20">
        <v>380</v>
      </c>
      <c r="Y381" s="21">
        <f t="shared" si="11"/>
        <v>-834903.91134225263</v>
      </c>
      <c r="Z381" s="22">
        <f t="shared" si="10"/>
        <v>-10000</v>
      </c>
    </row>
    <row r="382" spans="23:26">
      <c r="W382" s="41"/>
      <c r="X382" s="20">
        <v>381</v>
      </c>
      <c r="Y382" s="21">
        <f t="shared" si="11"/>
        <v>-848305.41322451318</v>
      </c>
      <c r="Z382" s="22">
        <f t="shared" si="10"/>
        <v>-10000</v>
      </c>
    </row>
    <row r="383" spans="23:26">
      <c r="W383" s="41"/>
      <c r="X383" s="20">
        <v>382</v>
      </c>
      <c r="Y383" s="21">
        <f t="shared" si="11"/>
        <v>-861761.5144843288</v>
      </c>
      <c r="Z383" s="22">
        <f t="shared" si="10"/>
        <v>-10000</v>
      </c>
    </row>
    <row r="384" spans="23:26">
      <c r="W384" s="41"/>
      <c r="X384" s="20">
        <v>383</v>
      </c>
      <c r="Y384" s="21">
        <f t="shared" si="11"/>
        <v>-875272.43756632227</v>
      </c>
      <c r="Z384" s="22">
        <f t="shared" si="10"/>
        <v>-10000</v>
      </c>
    </row>
    <row r="385" spans="23:26">
      <c r="W385" s="41"/>
      <c r="X385" s="20">
        <v>384</v>
      </c>
      <c r="Y385" s="21">
        <f t="shared" si="11"/>
        <v>-888838.40582138312</v>
      </c>
      <c r="Z385" s="22">
        <f t="shared" si="10"/>
        <v>-10000</v>
      </c>
    </row>
    <row r="386" spans="23:26">
      <c r="W386" s="41">
        <v>33</v>
      </c>
      <c r="X386" s="20">
        <v>385</v>
      </c>
      <c r="Y386" s="21">
        <f t="shared" si="11"/>
        <v>-902459.64351036015</v>
      </c>
      <c r="Z386" s="22">
        <f t="shared" ref="Z386:Z449" si="12">-$E$3</f>
        <v>-10000</v>
      </c>
    </row>
    <row r="387" spans="23:26">
      <c r="W387" s="41"/>
      <c r="X387" s="20">
        <v>386</v>
      </c>
      <c r="Y387" s="21">
        <f t="shared" ref="Y387:Y450" si="13">Y386*(1+$E$4)^(1/12)+Z387</f>
        <v>-916136.37580776855</v>
      </c>
      <c r="Z387" s="22">
        <f t="shared" si="12"/>
        <v>-10000</v>
      </c>
    </row>
    <row r="388" spans="23:26">
      <c r="W388" s="41"/>
      <c r="X388" s="20">
        <v>387</v>
      </c>
      <c r="Y388" s="21">
        <f t="shared" si="13"/>
        <v>-929868.8288055124</v>
      </c>
      <c r="Z388" s="22">
        <f t="shared" si="12"/>
        <v>-10000</v>
      </c>
    </row>
    <row r="389" spans="23:26">
      <c r="W389" s="41"/>
      <c r="X389" s="20">
        <v>388</v>
      </c>
      <c r="Y389" s="21">
        <f t="shared" si="13"/>
        <v>-943657.22951662214</v>
      </c>
      <c r="Z389" s="22">
        <f t="shared" si="12"/>
        <v>-10000</v>
      </c>
    </row>
    <row r="390" spans="23:26">
      <c r="W390" s="41"/>
      <c r="X390" s="20">
        <v>389</v>
      </c>
      <c r="Y390" s="21">
        <f t="shared" si="13"/>
        <v>-957501.80587900756</v>
      </c>
      <c r="Z390" s="22">
        <f t="shared" si="12"/>
        <v>-10000</v>
      </c>
    </row>
    <row r="391" spans="23:26">
      <c r="W391" s="41"/>
      <c r="X391" s="20">
        <v>390</v>
      </c>
      <c r="Y391" s="21">
        <f t="shared" si="13"/>
        <v>-971402.78675922542</v>
      </c>
      <c r="Z391" s="22">
        <f t="shared" si="12"/>
        <v>-10000</v>
      </c>
    </row>
    <row r="392" spans="23:26">
      <c r="W392" s="41"/>
      <c r="X392" s="20">
        <v>391</v>
      </c>
      <c r="Y392" s="21">
        <f t="shared" si="13"/>
        <v>-985360.40195626346</v>
      </c>
      <c r="Z392" s="22">
        <f t="shared" si="12"/>
        <v>-10000</v>
      </c>
    </row>
    <row r="393" spans="23:26">
      <c r="W393" s="41"/>
      <c r="X393" s="20">
        <v>392</v>
      </c>
      <c r="Y393" s="21">
        <f t="shared" si="13"/>
        <v>-999374.8822053388</v>
      </c>
      <c r="Z393" s="22">
        <f t="shared" si="12"/>
        <v>-10000</v>
      </c>
    </row>
    <row r="394" spans="23:26">
      <c r="W394" s="41"/>
      <c r="X394" s="20">
        <v>393</v>
      </c>
      <c r="Y394" s="21">
        <f t="shared" si="13"/>
        <v>-1013446.4591817124</v>
      </c>
      <c r="Z394" s="22">
        <f t="shared" si="12"/>
        <v>-10000</v>
      </c>
    </row>
    <row r="395" spans="23:26">
      <c r="W395" s="41"/>
      <c r="X395" s="20">
        <v>394</v>
      </c>
      <c r="Y395" s="21">
        <f t="shared" si="13"/>
        <v>-1027575.3655045187</v>
      </c>
      <c r="Z395" s="22">
        <f t="shared" si="12"/>
        <v>-10000</v>
      </c>
    </row>
    <row r="396" spans="23:26">
      <c r="W396" s="41"/>
      <c r="X396" s="20">
        <v>395</v>
      </c>
      <c r="Y396" s="21">
        <f t="shared" si="13"/>
        <v>-1041761.8347406118</v>
      </c>
      <c r="Z396" s="22">
        <f t="shared" si="12"/>
        <v>-10000</v>
      </c>
    </row>
    <row r="397" spans="23:26">
      <c r="W397" s="41"/>
      <c r="X397" s="20">
        <v>396</v>
      </c>
      <c r="Y397" s="21">
        <f t="shared" si="13"/>
        <v>-1056006.1014084257</v>
      </c>
      <c r="Z397" s="22">
        <f t="shared" si="12"/>
        <v>-10000</v>
      </c>
    </row>
    <row r="398" spans="23:26">
      <c r="W398" s="41">
        <v>34</v>
      </c>
      <c r="X398" s="20">
        <v>397</v>
      </c>
      <c r="Y398" s="21">
        <f t="shared" si="13"/>
        <v>-1070308.4009818516</v>
      </c>
      <c r="Z398" s="22">
        <f t="shared" si="12"/>
        <v>-10000</v>
      </c>
    </row>
    <row r="399" spans="23:26">
      <c r="W399" s="41"/>
      <c r="X399" s="20">
        <v>398</v>
      </c>
      <c r="Y399" s="21">
        <f t="shared" si="13"/>
        <v>-1084668.9698941305</v>
      </c>
      <c r="Z399" s="22">
        <f t="shared" si="12"/>
        <v>-10000</v>
      </c>
    </row>
    <row r="400" spans="23:26">
      <c r="W400" s="41"/>
      <c r="X400" s="20">
        <v>399</v>
      </c>
      <c r="Y400" s="21">
        <f t="shared" si="13"/>
        <v>-1099088.0455417614</v>
      </c>
      <c r="Z400" s="22">
        <f t="shared" si="12"/>
        <v>-10000</v>
      </c>
    </row>
    <row r="401" spans="23:26">
      <c r="W401" s="41"/>
      <c r="X401" s="20">
        <v>400</v>
      </c>
      <c r="Y401" s="21">
        <f t="shared" si="13"/>
        <v>-1113565.8662884268</v>
      </c>
      <c r="Z401" s="22">
        <f t="shared" si="12"/>
        <v>-10000</v>
      </c>
    </row>
    <row r="402" spans="23:26">
      <c r="W402" s="41"/>
      <c r="X402" s="20">
        <v>401</v>
      </c>
      <c r="Y402" s="21">
        <f t="shared" si="13"/>
        <v>-1128102.6714689315</v>
      </c>
      <c r="Z402" s="22">
        <f t="shared" si="12"/>
        <v>-10000</v>
      </c>
    </row>
    <row r="403" spans="23:26">
      <c r="W403" s="41"/>
      <c r="X403" s="20">
        <v>402</v>
      </c>
      <c r="Y403" s="21">
        <f t="shared" si="13"/>
        <v>-1142698.7013931603</v>
      </c>
      <c r="Z403" s="22">
        <f t="shared" si="12"/>
        <v>-10000</v>
      </c>
    </row>
    <row r="404" spans="23:26">
      <c r="W404" s="41"/>
      <c r="X404" s="20">
        <v>403</v>
      </c>
      <c r="Y404" s="21">
        <f t="shared" si="13"/>
        <v>-1157354.1973500503</v>
      </c>
      <c r="Z404" s="22">
        <f t="shared" si="12"/>
        <v>-10000</v>
      </c>
    </row>
    <row r="405" spans="23:26">
      <c r="W405" s="41"/>
      <c r="X405" s="20">
        <v>404</v>
      </c>
      <c r="Y405" s="21">
        <f t="shared" si="13"/>
        <v>-1172069.4016115793</v>
      </c>
      <c r="Z405" s="22">
        <f t="shared" si="12"/>
        <v>-10000</v>
      </c>
    </row>
    <row r="406" spans="23:26">
      <c r="W406" s="41"/>
      <c r="X406" s="20">
        <v>405</v>
      </c>
      <c r="Y406" s="21">
        <f t="shared" si="13"/>
        <v>-1186844.5574367717</v>
      </c>
      <c r="Z406" s="22">
        <f t="shared" si="12"/>
        <v>-10000</v>
      </c>
    </row>
    <row r="407" spans="23:26">
      <c r="W407" s="41"/>
      <c r="X407" s="20">
        <v>406</v>
      </c>
      <c r="Y407" s="21">
        <f t="shared" si="13"/>
        <v>-1201679.9090757184</v>
      </c>
      <c r="Z407" s="22">
        <f t="shared" si="12"/>
        <v>-10000</v>
      </c>
    </row>
    <row r="408" spans="23:26">
      <c r="W408" s="41"/>
      <c r="X408" s="20">
        <v>407</v>
      </c>
      <c r="Y408" s="21">
        <f t="shared" si="13"/>
        <v>-1216575.7017736163</v>
      </c>
      <c r="Z408" s="22">
        <f t="shared" si="12"/>
        <v>-10000</v>
      </c>
    </row>
    <row r="409" spans="23:26">
      <c r="W409" s="41"/>
      <c r="X409" s="20">
        <v>408</v>
      </c>
      <c r="Y409" s="21">
        <f t="shared" si="13"/>
        <v>-1231532.1817748209</v>
      </c>
      <c r="Z409" s="22">
        <f t="shared" si="12"/>
        <v>-10000</v>
      </c>
    </row>
    <row r="410" spans="23:26">
      <c r="W410" s="41">
        <v>35</v>
      </c>
      <c r="X410" s="20">
        <v>409</v>
      </c>
      <c r="Y410" s="21">
        <f t="shared" si="13"/>
        <v>-1246549.5963269181</v>
      </c>
      <c r="Z410" s="22">
        <f t="shared" si="12"/>
        <v>-10000</v>
      </c>
    </row>
    <row r="411" spans="23:26">
      <c r="W411" s="41"/>
      <c r="X411" s="20">
        <v>410</v>
      </c>
      <c r="Y411" s="21">
        <f t="shared" si="13"/>
        <v>-1261628.1936848108</v>
      </c>
      <c r="Z411" s="22">
        <f t="shared" si="12"/>
        <v>-10000</v>
      </c>
    </row>
    <row r="412" spans="23:26">
      <c r="W412" s="41"/>
      <c r="X412" s="20">
        <v>411</v>
      </c>
      <c r="Y412" s="21">
        <f t="shared" si="13"/>
        <v>-1276768.2231148235</v>
      </c>
      <c r="Z412" s="22">
        <f t="shared" si="12"/>
        <v>-10000</v>
      </c>
    </row>
    <row r="413" spans="23:26">
      <c r="W413" s="41"/>
      <c r="X413" s="20">
        <v>412</v>
      </c>
      <c r="Y413" s="21">
        <f t="shared" si="13"/>
        <v>-1291969.9348988221</v>
      </c>
      <c r="Z413" s="22">
        <f t="shared" si="12"/>
        <v>-10000</v>
      </c>
    </row>
    <row r="414" spans="23:26">
      <c r="W414" s="41"/>
      <c r="X414" s="20">
        <v>413</v>
      </c>
      <c r="Y414" s="21">
        <f t="shared" si="13"/>
        <v>-1307233.5803383519</v>
      </c>
      <c r="Z414" s="22">
        <f t="shared" si="12"/>
        <v>-10000</v>
      </c>
    </row>
    <row r="415" spans="23:26">
      <c r="W415" s="41"/>
      <c r="X415" s="20">
        <v>414</v>
      </c>
      <c r="Y415" s="21">
        <f t="shared" si="13"/>
        <v>-1322559.4117587921</v>
      </c>
      <c r="Z415" s="22">
        <f t="shared" si="12"/>
        <v>-10000</v>
      </c>
    </row>
    <row r="416" spans="23:26">
      <c r="W416" s="41"/>
      <c r="X416" s="20">
        <v>415</v>
      </c>
      <c r="Y416" s="21">
        <f t="shared" si="13"/>
        <v>-1337947.6825135266</v>
      </c>
      <c r="Z416" s="22">
        <f t="shared" si="12"/>
        <v>-10000</v>
      </c>
    </row>
    <row r="417" spans="23:26">
      <c r="W417" s="41"/>
      <c r="X417" s="20">
        <v>416</v>
      </c>
      <c r="Y417" s="21">
        <f t="shared" si="13"/>
        <v>-1353398.6469881323</v>
      </c>
      <c r="Z417" s="22">
        <f t="shared" si="12"/>
        <v>-10000</v>
      </c>
    </row>
    <row r="418" spans="23:26">
      <c r="W418" s="41"/>
      <c r="X418" s="20">
        <v>417</v>
      </c>
      <c r="Y418" s="21">
        <f t="shared" si="13"/>
        <v>-1368912.5606045842</v>
      </c>
      <c r="Z418" s="22">
        <f t="shared" si="12"/>
        <v>-10000</v>
      </c>
    </row>
    <row r="419" spans="23:26">
      <c r="W419" s="41"/>
      <c r="X419" s="20">
        <v>418</v>
      </c>
      <c r="Y419" s="21">
        <f t="shared" si="13"/>
        <v>-1384489.6798254782</v>
      </c>
      <c r="Z419" s="22">
        <f t="shared" si="12"/>
        <v>-10000</v>
      </c>
    </row>
    <row r="420" spans="23:26">
      <c r="W420" s="41"/>
      <c r="X420" s="20">
        <v>419</v>
      </c>
      <c r="Y420" s="21">
        <f t="shared" si="13"/>
        <v>-1400130.2621582709</v>
      </c>
      <c r="Z420" s="22">
        <f t="shared" si="12"/>
        <v>-10000</v>
      </c>
    </row>
    <row r="421" spans="23:26">
      <c r="W421" s="41"/>
      <c r="X421" s="20">
        <v>420</v>
      </c>
      <c r="Y421" s="21">
        <f t="shared" si="13"/>
        <v>-1415834.5661595357</v>
      </c>
      <c r="Z421" s="22">
        <f t="shared" si="12"/>
        <v>-10000</v>
      </c>
    </row>
    <row r="422" spans="23:26">
      <c r="W422" s="41">
        <v>36</v>
      </c>
      <c r="X422" s="20">
        <v>421</v>
      </c>
      <c r="Y422" s="21">
        <f t="shared" si="13"/>
        <v>-1431602.8514392376</v>
      </c>
      <c r="Z422" s="22">
        <f t="shared" si="12"/>
        <v>-10000</v>
      </c>
    </row>
    <row r="423" spans="23:26">
      <c r="W423" s="41"/>
      <c r="X423" s="20">
        <v>422</v>
      </c>
      <c r="Y423" s="21">
        <f t="shared" si="13"/>
        <v>-1447435.3786650249</v>
      </c>
      <c r="Z423" s="22">
        <f t="shared" si="12"/>
        <v>-10000</v>
      </c>
    </row>
    <row r="424" spans="23:26">
      <c r="W424" s="41"/>
      <c r="X424" s="20">
        <v>423</v>
      </c>
      <c r="Y424" s="21">
        <f t="shared" si="13"/>
        <v>-1463332.4095665382</v>
      </c>
      <c r="Z424" s="22">
        <f t="shared" si="12"/>
        <v>-10000</v>
      </c>
    </row>
    <row r="425" spans="23:26">
      <c r="W425" s="41"/>
      <c r="X425" s="20">
        <v>424</v>
      </c>
      <c r="Y425" s="21">
        <f t="shared" si="13"/>
        <v>-1479294.2069397366</v>
      </c>
      <c r="Z425" s="22">
        <f t="shared" si="12"/>
        <v>-10000</v>
      </c>
    </row>
    <row r="426" spans="23:26">
      <c r="W426" s="41"/>
      <c r="X426" s="20">
        <v>425</v>
      </c>
      <c r="Y426" s="21">
        <f t="shared" si="13"/>
        <v>-1495321.0346512431</v>
      </c>
      <c r="Z426" s="22">
        <f t="shared" si="12"/>
        <v>-10000</v>
      </c>
    </row>
    <row r="427" spans="23:26">
      <c r="W427" s="41"/>
      <c r="X427" s="20">
        <v>426</v>
      </c>
      <c r="Y427" s="21">
        <f t="shared" si="13"/>
        <v>-1511413.1576427054</v>
      </c>
      <c r="Z427" s="22">
        <f t="shared" si="12"/>
        <v>-10000</v>
      </c>
    </row>
    <row r="428" spans="23:26">
      <c r="W428" s="41"/>
      <c r="X428" s="20">
        <v>427</v>
      </c>
      <c r="Y428" s="21">
        <f t="shared" si="13"/>
        <v>-1527570.8419351766</v>
      </c>
      <c r="Z428" s="22">
        <f t="shared" si="12"/>
        <v>-10000</v>
      </c>
    </row>
    <row r="429" spans="23:26">
      <c r="W429" s="41"/>
      <c r="X429" s="20">
        <v>428</v>
      </c>
      <c r="Y429" s="21">
        <f t="shared" si="13"/>
        <v>-1543794.3546335124</v>
      </c>
      <c r="Z429" s="22">
        <f t="shared" si="12"/>
        <v>-10000</v>
      </c>
    </row>
    <row r="430" spans="23:26">
      <c r="W430" s="41"/>
      <c r="X430" s="20">
        <v>429</v>
      </c>
      <c r="Y430" s="21">
        <f t="shared" si="13"/>
        <v>-1560083.9639307868</v>
      </c>
      <c r="Z430" s="22">
        <f t="shared" si="12"/>
        <v>-10000</v>
      </c>
    </row>
    <row r="431" spans="23:26">
      <c r="W431" s="41"/>
      <c r="X431" s="20">
        <v>430</v>
      </c>
      <c r="Y431" s="21">
        <f t="shared" si="13"/>
        <v>-1576439.9391127257</v>
      </c>
      <c r="Z431" s="22">
        <f t="shared" si="12"/>
        <v>-10000</v>
      </c>
    </row>
    <row r="432" spans="23:26">
      <c r="W432" s="41"/>
      <c r="X432" s="20">
        <v>431</v>
      </c>
      <c r="Y432" s="21">
        <f t="shared" si="13"/>
        <v>-1592862.550562158</v>
      </c>
      <c r="Z432" s="22">
        <f t="shared" si="12"/>
        <v>-10000</v>
      </c>
    </row>
    <row r="433" spans="23:26">
      <c r="W433" s="41"/>
      <c r="X433" s="20">
        <v>432</v>
      </c>
      <c r="Y433" s="21">
        <f t="shared" si="13"/>
        <v>-1609352.069763486</v>
      </c>
      <c r="Z433" s="22">
        <f t="shared" si="12"/>
        <v>-10000</v>
      </c>
    </row>
    <row r="434" spans="23:26">
      <c r="W434" s="41">
        <v>37</v>
      </c>
      <c r="X434" s="20">
        <v>433</v>
      </c>
      <c r="Y434" s="21">
        <f t="shared" si="13"/>
        <v>-1625908.7693071731</v>
      </c>
      <c r="Z434" s="22">
        <f t="shared" si="12"/>
        <v>-10000</v>
      </c>
    </row>
    <row r="435" spans="23:26">
      <c r="W435" s="41"/>
      <c r="X435" s="20">
        <v>434</v>
      </c>
      <c r="Y435" s="21">
        <f t="shared" si="13"/>
        <v>-1642532.9228942499</v>
      </c>
      <c r="Z435" s="22">
        <f t="shared" si="12"/>
        <v>-10000</v>
      </c>
    </row>
    <row r="436" spans="23:26">
      <c r="W436" s="41"/>
      <c r="X436" s="20">
        <v>435</v>
      </c>
      <c r="Y436" s="21">
        <f t="shared" si="13"/>
        <v>-1659224.8053408389</v>
      </c>
      <c r="Z436" s="22">
        <f t="shared" si="12"/>
        <v>-10000</v>
      </c>
    </row>
    <row r="437" spans="23:26">
      <c r="W437" s="41"/>
      <c r="X437" s="20">
        <v>436</v>
      </c>
      <c r="Y437" s="21">
        <f t="shared" si="13"/>
        <v>-1675984.6925826974</v>
      </c>
      <c r="Z437" s="22">
        <f t="shared" si="12"/>
        <v>-10000</v>
      </c>
    </row>
    <row r="438" spans="23:26">
      <c r="W438" s="41"/>
      <c r="X438" s="20">
        <v>437</v>
      </c>
      <c r="Y438" s="21">
        <f t="shared" si="13"/>
        <v>-1692812.8616797791</v>
      </c>
      <c r="Z438" s="22">
        <f t="shared" si="12"/>
        <v>-10000</v>
      </c>
    </row>
    <row r="439" spans="23:26">
      <c r="W439" s="41"/>
      <c r="X439" s="20">
        <v>438</v>
      </c>
      <c r="Y439" s="21">
        <f t="shared" si="13"/>
        <v>-1709709.5908208145</v>
      </c>
      <c r="Z439" s="22">
        <f t="shared" si="12"/>
        <v>-10000</v>
      </c>
    </row>
    <row r="440" spans="23:26">
      <c r="W440" s="41"/>
      <c r="X440" s="20">
        <v>439</v>
      </c>
      <c r="Y440" s="21">
        <f t="shared" si="13"/>
        <v>-1726675.1593279094</v>
      </c>
      <c r="Z440" s="22">
        <f t="shared" si="12"/>
        <v>-10000</v>
      </c>
    </row>
    <row r="441" spans="23:26">
      <c r="W441" s="41"/>
      <c r="X441" s="20">
        <v>440</v>
      </c>
      <c r="Y441" s="21">
        <f t="shared" si="13"/>
        <v>-1743709.847661162</v>
      </c>
      <c r="Z441" s="22">
        <f t="shared" si="12"/>
        <v>-10000</v>
      </c>
    </row>
    <row r="442" spans="23:26">
      <c r="W442" s="41"/>
      <c r="X442" s="20">
        <v>441</v>
      </c>
      <c r="Y442" s="21">
        <f t="shared" si="13"/>
        <v>-1760813.9374233002</v>
      </c>
      <c r="Z442" s="22">
        <f t="shared" si="12"/>
        <v>-10000</v>
      </c>
    </row>
    <row r="443" spans="23:26">
      <c r="W443" s="41"/>
      <c r="X443" s="20">
        <v>442</v>
      </c>
      <c r="Y443" s="21">
        <f t="shared" si="13"/>
        <v>-1777987.7113643361</v>
      </c>
      <c r="Z443" s="22">
        <f t="shared" si="12"/>
        <v>-10000</v>
      </c>
    </row>
    <row r="444" spans="23:26">
      <c r="W444" s="41"/>
      <c r="X444" s="20">
        <v>443</v>
      </c>
      <c r="Y444" s="21">
        <f t="shared" si="13"/>
        <v>-1795231.4533862399</v>
      </c>
      <c r="Z444" s="22">
        <f t="shared" si="12"/>
        <v>-10000</v>
      </c>
    </row>
    <row r="445" spans="23:26">
      <c r="W445" s="41"/>
      <c r="X445" s="20">
        <v>444</v>
      </c>
      <c r="Y445" s="21">
        <f t="shared" si="13"/>
        <v>-1812545.4485476345</v>
      </c>
      <c r="Z445" s="22">
        <f t="shared" si="12"/>
        <v>-10000</v>
      </c>
    </row>
    <row r="446" spans="23:26">
      <c r="W446" s="41">
        <v>38</v>
      </c>
      <c r="X446" s="20">
        <v>445</v>
      </c>
      <c r="Y446" s="21">
        <f t="shared" si="13"/>
        <v>-1829929.983068506</v>
      </c>
      <c r="Z446" s="22">
        <f t="shared" si="12"/>
        <v>-10000</v>
      </c>
    </row>
    <row r="447" spans="23:26">
      <c r="W447" s="41"/>
      <c r="X447" s="20">
        <v>446</v>
      </c>
      <c r="Y447" s="21">
        <f t="shared" si="13"/>
        <v>-1847385.3443349367</v>
      </c>
      <c r="Z447" s="22">
        <f t="shared" si="12"/>
        <v>-10000</v>
      </c>
    </row>
    <row r="448" spans="23:26">
      <c r="W448" s="41"/>
      <c r="X448" s="20">
        <v>447</v>
      </c>
      <c r="Y448" s="21">
        <f t="shared" si="13"/>
        <v>-1864911.8209038551</v>
      </c>
      <c r="Z448" s="22">
        <f t="shared" si="12"/>
        <v>-10000</v>
      </c>
    </row>
    <row r="449" spans="23:26">
      <c r="W449" s="41"/>
      <c r="X449" s="20">
        <v>448</v>
      </c>
      <c r="Y449" s="21">
        <f t="shared" si="13"/>
        <v>-1882509.7025078065</v>
      </c>
      <c r="Z449" s="22">
        <f t="shared" si="12"/>
        <v>-10000</v>
      </c>
    </row>
    <row r="450" spans="23:26">
      <c r="W450" s="41"/>
      <c r="X450" s="20">
        <v>449</v>
      </c>
      <c r="Y450" s="21">
        <f t="shared" si="13"/>
        <v>-1900179.2800597423</v>
      </c>
      <c r="Z450" s="22">
        <f t="shared" ref="Z450:Z513" si="14">-$E$3</f>
        <v>-10000</v>
      </c>
    </row>
    <row r="451" spans="23:26">
      <c r="W451" s="41"/>
      <c r="X451" s="20">
        <v>450</v>
      </c>
      <c r="Y451" s="21">
        <f t="shared" ref="Y451:Y514" si="15">Y450*(1+$E$4)^(1/12)+Z451</f>
        <v>-1917920.8456578294</v>
      </c>
      <c r="Z451" s="22">
        <f t="shared" si="14"/>
        <v>-10000</v>
      </c>
    </row>
    <row r="452" spans="23:26">
      <c r="W452" s="41"/>
      <c r="X452" s="20">
        <v>451</v>
      </c>
      <c r="Y452" s="21">
        <f t="shared" si="15"/>
        <v>-1935734.692590279</v>
      </c>
      <c r="Z452" s="22">
        <f t="shared" si="14"/>
        <v>-10000</v>
      </c>
    </row>
    <row r="453" spans="23:26">
      <c r="W453" s="41"/>
      <c r="X453" s="20">
        <v>452</v>
      </c>
      <c r="Y453" s="21">
        <f t="shared" si="15"/>
        <v>-1953621.1153401944</v>
      </c>
      <c r="Z453" s="22">
        <f t="shared" si="14"/>
        <v>-10000</v>
      </c>
    </row>
    <row r="454" spans="23:26">
      <c r="W454" s="41"/>
      <c r="X454" s="20">
        <v>453</v>
      </c>
      <c r="Y454" s="21">
        <f t="shared" si="15"/>
        <v>-1971580.4095904396</v>
      </c>
      <c r="Z454" s="22">
        <f t="shared" si="14"/>
        <v>-10000</v>
      </c>
    </row>
    <row r="455" spans="23:26">
      <c r="W455" s="41"/>
      <c r="X455" s="20">
        <v>454</v>
      </c>
      <c r="Y455" s="21">
        <f t="shared" si="15"/>
        <v>-1989612.8722285272</v>
      </c>
      <c r="Z455" s="22">
        <f t="shared" si="14"/>
        <v>-10000</v>
      </c>
    </row>
    <row r="456" spans="23:26">
      <c r="W456" s="41"/>
      <c r="X456" s="20">
        <v>455</v>
      </c>
      <c r="Y456" s="21">
        <f t="shared" si="15"/>
        <v>-2007718.8013515263</v>
      </c>
      <c r="Z456" s="22">
        <f t="shared" si="14"/>
        <v>-10000</v>
      </c>
    </row>
    <row r="457" spans="23:26">
      <c r="W457" s="41"/>
      <c r="X457" s="20">
        <v>456</v>
      </c>
      <c r="Y457" s="21">
        <f t="shared" si="15"/>
        <v>-2025898.4962709905</v>
      </c>
      <c r="Z457" s="22">
        <f t="shared" si="14"/>
        <v>-10000</v>
      </c>
    </row>
    <row r="458" spans="23:26">
      <c r="W458" s="41">
        <v>39</v>
      </c>
      <c r="X458" s="20">
        <v>457</v>
      </c>
      <c r="Y458" s="21">
        <f t="shared" si="15"/>
        <v>-2044152.2575179054</v>
      </c>
      <c r="Z458" s="22">
        <f t="shared" si="14"/>
        <v>-10000</v>
      </c>
    </row>
    <row r="459" spans="23:26">
      <c r="W459" s="41"/>
      <c r="X459" s="20">
        <v>458</v>
      </c>
      <c r="Y459" s="21">
        <f t="shared" si="15"/>
        <v>-2062480.3868476576</v>
      </c>
      <c r="Z459" s="22">
        <f t="shared" si="14"/>
        <v>-10000</v>
      </c>
    </row>
    <row r="460" spans="23:26">
      <c r="W460" s="41"/>
      <c r="X460" s="20">
        <v>459</v>
      </c>
      <c r="Y460" s="21">
        <f t="shared" si="15"/>
        <v>-2080883.1872450218</v>
      </c>
      <c r="Z460" s="22">
        <f t="shared" si="14"/>
        <v>-10000</v>
      </c>
    </row>
    <row r="461" spans="23:26">
      <c r="W461" s="41"/>
      <c r="X461" s="20">
        <v>460</v>
      </c>
      <c r="Y461" s="21">
        <f t="shared" si="15"/>
        <v>-2099360.9629291706</v>
      </c>
      <c r="Z461" s="22">
        <f t="shared" si="14"/>
        <v>-10000</v>
      </c>
    </row>
    <row r="462" spans="23:26">
      <c r="W462" s="41"/>
      <c r="X462" s="20">
        <v>461</v>
      </c>
      <c r="Y462" s="21">
        <f t="shared" si="15"/>
        <v>-2117914.0193587034</v>
      </c>
      <c r="Z462" s="22">
        <f t="shared" si="14"/>
        <v>-10000</v>
      </c>
    </row>
    <row r="463" spans="23:26">
      <c r="W463" s="41"/>
      <c r="X463" s="20">
        <v>462</v>
      </c>
      <c r="Y463" s="21">
        <f t="shared" si="15"/>
        <v>-2136542.6632366949</v>
      </c>
      <c r="Z463" s="22">
        <f t="shared" si="14"/>
        <v>-10000</v>
      </c>
    </row>
    <row r="464" spans="23:26">
      <c r="W464" s="41"/>
      <c r="X464" s="20">
        <v>463</v>
      </c>
      <c r="Y464" s="21">
        <f t="shared" si="15"/>
        <v>-2155247.202515767</v>
      </c>
      <c r="Z464" s="22">
        <f t="shared" si="14"/>
        <v>-10000</v>
      </c>
    </row>
    <row r="465" spans="23:26">
      <c r="W465" s="41"/>
      <c r="X465" s="20">
        <v>464</v>
      </c>
      <c r="Y465" s="21">
        <f t="shared" si="15"/>
        <v>-2174027.9464031779</v>
      </c>
      <c r="Z465" s="22">
        <f t="shared" si="14"/>
        <v>-10000</v>
      </c>
    </row>
    <row r="466" spans="23:26">
      <c r="W466" s="41"/>
      <c r="X466" s="20">
        <v>465</v>
      </c>
      <c r="Y466" s="21">
        <f t="shared" si="15"/>
        <v>-2192885.2053659353</v>
      </c>
      <c r="Z466" s="22">
        <f t="shared" si="14"/>
        <v>-10000</v>
      </c>
    </row>
    <row r="467" spans="23:26">
      <c r="W467" s="41"/>
      <c r="X467" s="20">
        <v>466</v>
      </c>
      <c r="Y467" s="21">
        <f t="shared" si="15"/>
        <v>-2211819.2911359272</v>
      </c>
      <c r="Z467" s="22">
        <f t="shared" si="14"/>
        <v>-10000</v>
      </c>
    </row>
    <row r="468" spans="23:26">
      <c r="W468" s="41"/>
      <c r="X468" s="20">
        <v>467</v>
      </c>
      <c r="Y468" s="21">
        <f t="shared" si="15"/>
        <v>-2230830.5167150763</v>
      </c>
      <c r="Z468" s="22">
        <f t="shared" si="14"/>
        <v>-10000</v>
      </c>
    </row>
    <row r="469" spans="23:26">
      <c r="W469" s="41"/>
      <c r="X469" s="20">
        <v>468</v>
      </c>
      <c r="Y469" s="21">
        <f t="shared" si="15"/>
        <v>-2249919.1963805137</v>
      </c>
      <c r="Z469" s="22">
        <f t="shared" si="14"/>
        <v>-10000</v>
      </c>
    </row>
    <row r="470" spans="23:26">
      <c r="W470" s="41">
        <v>40</v>
      </c>
      <c r="X470" s="20">
        <v>469</v>
      </c>
      <c r="Y470" s="21">
        <f t="shared" si="15"/>
        <v>-2269085.6456897748</v>
      </c>
      <c r="Z470" s="22">
        <f t="shared" si="14"/>
        <v>-10000</v>
      </c>
    </row>
    <row r="471" spans="23:26">
      <c r="W471" s="41"/>
      <c r="X471" s="20">
        <v>470</v>
      </c>
      <c r="Y471" s="21">
        <f t="shared" si="15"/>
        <v>-2288330.1814860147</v>
      </c>
      <c r="Z471" s="22">
        <f t="shared" si="14"/>
        <v>-10000</v>
      </c>
    </row>
    <row r="472" spans="23:26">
      <c r="W472" s="41"/>
      <c r="X472" s="20">
        <v>471</v>
      </c>
      <c r="Y472" s="21">
        <f t="shared" si="15"/>
        <v>-2307653.1219032472</v>
      </c>
      <c r="Z472" s="22">
        <f t="shared" si="14"/>
        <v>-10000</v>
      </c>
    </row>
    <row r="473" spans="23:26">
      <c r="W473" s="41"/>
      <c r="X473" s="20">
        <v>472</v>
      </c>
      <c r="Y473" s="21">
        <f t="shared" si="15"/>
        <v>-2327054.7863716036</v>
      </c>
      <c r="Z473" s="22">
        <f t="shared" si="14"/>
        <v>-10000</v>
      </c>
    </row>
    <row r="474" spans="23:26">
      <c r="W474" s="41"/>
      <c r="X474" s="20">
        <v>473</v>
      </c>
      <c r="Y474" s="21">
        <f t="shared" si="15"/>
        <v>-2346535.495622613</v>
      </c>
      <c r="Z474" s="22">
        <f t="shared" si="14"/>
        <v>-10000</v>
      </c>
    </row>
    <row r="475" spans="23:26">
      <c r="W475" s="41"/>
      <c r="X475" s="20">
        <v>474</v>
      </c>
      <c r="Y475" s="21">
        <f t="shared" si="15"/>
        <v>-2366095.571694504</v>
      </c>
      <c r="Z475" s="22">
        <f t="shared" si="14"/>
        <v>-10000</v>
      </c>
    </row>
    <row r="476" spans="23:26">
      <c r="W476" s="41"/>
      <c r="X476" s="20">
        <v>475</v>
      </c>
      <c r="Y476" s="21">
        <f t="shared" si="15"/>
        <v>-2385735.3379375297</v>
      </c>
      <c r="Z476" s="22">
        <f t="shared" si="14"/>
        <v>-10000</v>
      </c>
    </row>
    <row r="477" spans="23:26">
      <c r="W477" s="41"/>
      <c r="X477" s="20">
        <v>476</v>
      </c>
      <c r="Y477" s="21">
        <f t="shared" si="15"/>
        <v>-2405455.1190193114</v>
      </c>
      <c r="Z477" s="22">
        <f t="shared" si="14"/>
        <v>-10000</v>
      </c>
    </row>
    <row r="478" spans="23:26">
      <c r="W478" s="41"/>
      <c r="X478" s="20">
        <v>477</v>
      </c>
      <c r="Y478" s="21">
        <f t="shared" si="15"/>
        <v>-2425255.2409302066</v>
      </c>
      <c r="Z478" s="22">
        <f t="shared" si="14"/>
        <v>-10000</v>
      </c>
    </row>
    <row r="479" spans="23:26">
      <c r="W479" s="41"/>
      <c r="X479" s="20">
        <v>478</v>
      </c>
      <c r="Y479" s="21">
        <f t="shared" si="15"/>
        <v>-2445136.0309886984</v>
      </c>
      <c r="Z479" s="22">
        <f t="shared" si="14"/>
        <v>-10000</v>
      </c>
    </row>
    <row r="480" spans="23:26">
      <c r="W480" s="41"/>
      <c r="X480" s="20">
        <v>479</v>
      </c>
      <c r="Y480" s="21">
        <f t="shared" si="15"/>
        <v>-2465097.8178468049</v>
      </c>
      <c r="Z480" s="22">
        <f t="shared" si="14"/>
        <v>-10000</v>
      </c>
    </row>
    <row r="481" spans="23:26">
      <c r="W481" s="41"/>
      <c r="X481" s="20">
        <v>480</v>
      </c>
      <c r="Y481" s="21">
        <f t="shared" si="15"/>
        <v>-2485140.9314955142</v>
      </c>
      <c r="Z481" s="22">
        <f t="shared" si="14"/>
        <v>-10000</v>
      </c>
    </row>
    <row r="482" spans="23:26">
      <c r="W482" s="41">
        <v>41</v>
      </c>
      <c r="X482" s="20">
        <v>481</v>
      </c>
      <c r="Y482" s="21">
        <f t="shared" si="15"/>
        <v>-2505265.7032702384</v>
      </c>
      <c r="Z482" s="22">
        <f t="shared" si="14"/>
        <v>-10000</v>
      </c>
    </row>
    <row r="483" spans="23:26">
      <c r="W483" s="41"/>
      <c r="X483" s="20">
        <v>482</v>
      </c>
      <c r="Y483" s="21">
        <f t="shared" si="15"/>
        <v>-2525472.46585629</v>
      </c>
      <c r="Z483" s="22">
        <f t="shared" si="14"/>
        <v>-10000</v>
      </c>
    </row>
    <row r="484" spans="23:26">
      <c r="W484" s="41"/>
      <c r="X484" s="20">
        <v>483</v>
      </c>
      <c r="Y484" s="21">
        <f t="shared" si="15"/>
        <v>-2545761.5532943839</v>
      </c>
      <c r="Z484" s="22">
        <f t="shared" si="14"/>
        <v>-10000</v>
      </c>
    </row>
    <row r="485" spans="23:26">
      <c r="W485" s="41"/>
      <c r="X485" s="20">
        <v>484</v>
      </c>
      <c r="Y485" s="21">
        <f t="shared" si="15"/>
        <v>-2566133.3009861582</v>
      </c>
      <c r="Z485" s="22">
        <f t="shared" si="14"/>
        <v>-10000</v>
      </c>
    </row>
    <row r="486" spans="23:26">
      <c r="W486" s="41"/>
      <c r="X486" s="20">
        <v>485</v>
      </c>
      <c r="Y486" s="21">
        <f t="shared" si="15"/>
        <v>-2586588.0456997179</v>
      </c>
      <c r="Z486" s="22">
        <f t="shared" si="14"/>
        <v>-10000</v>
      </c>
    </row>
    <row r="487" spans="23:26">
      <c r="W487" s="41"/>
      <c r="X487" s="20">
        <v>486</v>
      </c>
      <c r="Y487" s="21">
        <f t="shared" si="15"/>
        <v>-2607126.1255752034</v>
      </c>
      <c r="Z487" s="22">
        <f t="shared" si="14"/>
        <v>-10000</v>
      </c>
    </row>
    <row r="488" spans="23:26">
      <c r="W488" s="41"/>
      <c r="X488" s="20">
        <v>487</v>
      </c>
      <c r="Y488" s="21">
        <f t="shared" si="15"/>
        <v>-2627747.8801303804</v>
      </c>
      <c r="Z488" s="22">
        <f t="shared" si="14"/>
        <v>-10000</v>
      </c>
    </row>
    <row r="489" spans="23:26">
      <c r="W489" s="41"/>
      <c r="X489" s="20">
        <v>488</v>
      </c>
      <c r="Y489" s="21">
        <f t="shared" si="15"/>
        <v>-2648453.6502662511</v>
      </c>
      <c r="Z489" s="22">
        <f t="shared" si="14"/>
        <v>-10000</v>
      </c>
    </row>
    <row r="490" spans="23:26">
      <c r="W490" s="41"/>
      <c r="X490" s="20">
        <v>489</v>
      </c>
      <c r="Y490" s="21">
        <f t="shared" si="15"/>
        <v>-2669243.7782726912</v>
      </c>
      <c r="Z490" s="22">
        <f t="shared" si="14"/>
        <v>-10000</v>
      </c>
    </row>
    <row r="491" spans="23:26">
      <c r="W491" s="41"/>
      <c r="X491" s="20">
        <v>490</v>
      </c>
      <c r="Y491" s="21">
        <f t="shared" si="15"/>
        <v>-2690118.6078341072</v>
      </c>
      <c r="Z491" s="22">
        <f t="shared" si="14"/>
        <v>-10000</v>
      </c>
    </row>
    <row r="492" spans="23:26">
      <c r="W492" s="41"/>
      <c r="X492" s="20">
        <v>491</v>
      </c>
      <c r="Y492" s="21">
        <f t="shared" si="15"/>
        <v>-2711078.4840351189</v>
      </c>
      <c r="Z492" s="22">
        <f t="shared" si="14"/>
        <v>-10000</v>
      </c>
    </row>
    <row r="493" spans="23:26">
      <c r="W493" s="41"/>
      <c r="X493" s="20">
        <v>492</v>
      </c>
      <c r="Y493" s="21">
        <f t="shared" si="15"/>
        <v>-2732123.7533662636</v>
      </c>
      <c r="Z493" s="22">
        <f t="shared" si="14"/>
        <v>-10000</v>
      </c>
    </row>
    <row r="494" spans="23:26">
      <c r="W494" s="41">
        <v>42</v>
      </c>
      <c r="X494" s="20">
        <v>493</v>
      </c>
      <c r="Y494" s="21">
        <f t="shared" si="15"/>
        <v>-2753254.7637297236</v>
      </c>
      <c r="Z494" s="22">
        <f t="shared" si="14"/>
        <v>-10000</v>
      </c>
    </row>
    <row r="495" spans="23:26">
      <c r="W495" s="41"/>
      <c r="X495" s="20">
        <v>494</v>
      </c>
      <c r="Y495" s="21">
        <f t="shared" si="15"/>
        <v>-2774471.8644450782</v>
      </c>
      <c r="Z495" s="22">
        <f t="shared" si="14"/>
        <v>-10000</v>
      </c>
    </row>
    <row r="496" spans="23:26">
      <c r="W496" s="41"/>
      <c r="X496" s="20">
        <v>495</v>
      </c>
      <c r="Y496" s="21">
        <f t="shared" si="15"/>
        <v>-2795775.4062550771</v>
      </c>
      <c r="Z496" s="22">
        <f t="shared" si="14"/>
        <v>-10000</v>
      </c>
    </row>
    <row r="497" spans="23:26">
      <c r="W497" s="41"/>
      <c r="X497" s="20">
        <v>496</v>
      </c>
      <c r="Y497" s="21">
        <f t="shared" si="15"/>
        <v>-2817165.7413314399</v>
      </c>
      <c r="Z497" s="22">
        <f t="shared" si="14"/>
        <v>-10000</v>
      </c>
    </row>
    <row r="498" spans="23:26">
      <c r="W498" s="41"/>
      <c r="X498" s="20">
        <v>497</v>
      </c>
      <c r="Y498" s="21">
        <f t="shared" si="15"/>
        <v>-2838643.2232806776</v>
      </c>
      <c r="Z498" s="22">
        <f t="shared" si="14"/>
        <v>-10000</v>
      </c>
    </row>
    <row r="499" spans="23:26">
      <c r="W499" s="41"/>
      <c r="X499" s="20">
        <v>498</v>
      </c>
      <c r="Y499" s="21">
        <f t="shared" si="15"/>
        <v>-2860208.2071499377</v>
      </c>
      <c r="Z499" s="22">
        <f t="shared" si="14"/>
        <v>-10000</v>
      </c>
    </row>
    <row r="500" spans="23:26">
      <c r="W500" s="41"/>
      <c r="X500" s="20">
        <v>499</v>
      </c>
      <c r="Y500" s="21">
        <f t="shared" si="15"/>
        <v>-2881861.0494328737</v>
      </c>
      <c r="Z500" s="22">
        <f t="shared" si="14"/>
        <v>-10000</v>
      </c>
    </row>
    <row r="501" spans="23:26">
      <c r="W501" s="41"/>
      <c r="X501" s="20">
        <v>500</v>
      </c>
      <c r="Y501" s="21">
        <f t="shared" si="15"/>
        <v>-2903602.1080755382</v>
      </c>
      <c r="Z501" s="22">
        <f t="shared" si="14"/>
        <v>-10000</v>
      </c>
    </row>
    <row r="502" spans="23:26">
      <c r="W502" s="41"/>
      <c r="X502" s="20">
        <v>501</v>
      </c>
      <c r="Y502" s="21">
        <f t="shared" si="15"/>
        <v>-2925431.7424823004</v>
      </c>
      <c r="Z502" s="22">
        <f t="shared" si="14"/>
        <v>-10000</v>
      </c>
    </row>
    <row r="503" spans="23:26">
      <c r="W503" s="41"/>
      <c r="X503" s="20">
        <v>502</v>
      </c>
      <c r="Y503" s="21">
        <f t="shared" si="15"/>
        <v>-2947350.3135217875</v>
      </c>
      <c r="Z503" s="22">
        <f t="shared" si="14"/>
        <v>-10000</v>
      </c>
    </row>
    <row r="504" spans="23:26">
      <c r="W504" s="41"/>
      <c r="X504" s="20">
        <v>503</v>
      </c>
      <c r="Y504" s="21">
        <f t="shared" si="15"/>
        <v>-2969358.1835328499</v>
      </c>
      <c r="Z504" s="22">
        <f t="shared" si="14"/>
        <v>-10000</v>
      </c>
    </row>
    <row r="505" spans="23:26">
      <c r="W505" s="41"/>
      <c r="X505" s="20">
        <v>504</v>
      </c>
      <c r="Y505" s="21">
        <f t="shared" si="15"/>
        <v>-2991455.716330552</v>
      </c>
      <c r="Z505" s="22">
        <f t="shared" si="14"/>
        <v>-10000</v>
      </c>
    </row>
    <row r="506" spans="23:26">
      <c r="W506" s="41">
        <v>43</v>
      </c>
      <c r="X506" s="20">
        <v>505</v>
      </c>
      <c r="Y506" s="21">
        <f t="shared" si="15"/>
        <v>-3013643.2772121853</v>
      </c>
      <c r="Z506" s="22">
        <f t="shared" si="14"/>
        <v>-10000</v>
      </c>
    </row>
    <row r="507" spans="23:26">
      <c r="W507" s="41"/>
      <c r="X507" s="20">
        <v>506</v>
      </c>
      <c r="Y507" s="21">
        <f t="shared" si="15"/>
        <v>-3035921.2329633073</v>
      </c>
      <c r="Z507" s="22">
        <f t="shared" si="14"/>
        <v>-10000</v>
      </c>
    </row>
    <row r="508" spans="23:26">
      <c r="W508" s="41"/>
      <c r="X508" s="20">
        <v>507</v>
      </c>
      <c r="Y508" s="21">
        <f t="shared" si="15"/>
        <v>-3058289.9518638062</v>
      </c>
      <c r="Z508" s="22">
        <f t="shared" si="14"/>
        <v>-10000</v>
      </c>
    </row>
    <row r="509" spans="23:26">
      <c r="W509" s="41"/>
      <c r="X509" s="20">
        <v>508</v>
      </c>
      <c r="Y509" s="21">
        <f t="shared" si="15"/>
        <v>-3080749.8036939874</v>
      </c>
      <c r="Z509" s="22">
        <f t="shared" si="14"/>
        <v>-10000</v>
      </c>
    </row>
    <row r="510" spans="23:26">
      <c r="W510" s="41"/>
      <c r="X510" s="20">
        <v>509</v>
      </c>
      <c r="Y510" s="21">
        <f t="shared" si="15"/>
        <v>-3103301.1597406869</v>
      </c>
      <c r="Z510" s="22">
        <f t="shared" si="14"/>
        <v>-10000</v>
      </c>
    </row>
    <row r="511" spans="23:26">
      <c r="W511" s="41"/>
      <c r="X511" s="20">
        <v>510</v>
      </c>
      <c r="Y511" s="21">
        <f t="shared" si="15"/>
        <v>-3125944.3928034101</v>
      </c>
      <c r="Z511" s="22">
        <f t="shared" si="14"/>
        <v>-10000</v>
      </c>
    </row>
    <row r="512" spans="23:26">
      <c r="W512" s="41"/>
      <c r="X512" s="20">
        <v>511</v>
      </c>
      <c r="Y512" s="21">
        <f t="shared" si="15"/>
        <v>-3148679.8772004927</v>
      </c>
      <c r="Z512" s="22">
        <f t="shared" si="14"/>
        <v>-10000</v>
      </c>
    </row>
    <row r="513" spans="23:26">
      <c r="W513" s="41"/>
      <c r="X513" s="20">
        <v>512</v>
      </c>
      <c r="Y513" s="21">
        <f t="shared" si="15"/>
        <v>-3171507.9887752901</v>
      </c>
      <c r="Z513" s="22">
        <f t="shared" si="14"/>
        <v>-10000</v>
      </c>
    </row>
    <row r="514" spans="23:26">
      <c r="W514" s="41"/>
      <c r="X514" s="20">
        <v>513</v>
      </c>
      <c r="Y514" s="21">
        <f t="shared" si="15"/>
        <v>-3194429.1049023904</v>
      </c>
      <c r="Z514" s="22">
        <f t="shared" ref="Z514:Z577" si="16">-$E$3</f>
        <v>-10000</v>
      </c>
    </row>
    <row r="515" spans="23:26">
      <c r="W515" s="41"/>
      <c r="X515" s="20">
        <v>514</v>
      </c>
      <c r="Y515" s="21">
        <f t="shared" ref="Y515:Y578" si="17">Y514*(1+$E$4)^(1/12)+Z515</f>
        <v>-3217443.6044938518</v>
      </c>
      <c r="Z515" s="22">
        <f t="shared" si="16"/>
        <v>-10000</v>
      </c>
    </row>
    <row r="516" spans="23:26">
      <c r="W516" s="41"/>
      <c r="X516" s="20">
        <v>515</v>
      </c>
      <c r="Y516" s="21">
        <f t="shared" si="17"/>
        <v>-3240551.8680054676</v>
      </c>
      <c r="Z516" s="22">
        <f t="shared" si="16"/>
        <v>-10000</v>
      </c>
    </row>
    <row r="517" spans="23:26">
      <c r="W517" s="41"/>
      <c r="X517" s="20">
        <v>516</v>
      </c>
      <c r="Y517" s="21">
        <f t="shared" si="17"/>
        <v>-3263754.2774430546</v>
      </c>
      <c r="Z517" s="22">
        <f t="shared" si="16"/>
        <v>-10000</v>
      </c>
    </row>
    <row r="518" spans="23:26">
      <c r="W518" s="41">
        <v>44</v>
      </c>
      <c r="X518" s="20">
        <v>517</v>
      </c>
      <c r="Y518" s="21">
        <f t="shared" si="17"/>
        <v>-3287051.2163687693</v>
      </c>
      <c r="Z518" s="22">
        <f t="shared" si="16"/>
        <v>-10000</v>
      </c>
    </row>
    <row r="519" spans="23:26">
      <c r="W519" s="41"/>
      <c r="X519" s="20">
        <v>518</v>
      </c>
      <c r="Y519" s="21">
        <f t="shared" si="17"/>
        <v>-3310443.0699074473</v>
      </c>
      <c r="Z519" s="22">
        <f t="shared" si="16"/>
        <v>-10000</v>
      </c>
    </row>
    <row r="520" spans="23:26">
      <c r="W520" s="41"/>
      <c r="X520" s="20">
        <v>519</v>
      </c>
      <c r="Y520" s="21">
        <f t="shared" si="17"/>
        <v>-3333930.224752971</v>
      </c>
      <c r="Z520" s="22">
        <f t="shared" si="16"/>
        <v>-10000</v>
      </c>
    </row>
    <row r="521" spans="23:26">
      <c r="W521" s="41"/>
      <c r="X521" s="20">
        <v>520</v>
      </c>
      <c r="Y521" s="21">
        <f t="shared" si="17"/>
        <v>-3357513.0691746613</v>
      </c>
      <c r="Z521" s="22">
        <f t="shared" si="16"/>
        <v>-10000</v>
      </c>
    </row>
    <row r="522" spans="23:26">
      <c r="W522" s="41"/>
      <c r="X522" s="20">
        <v>521</v>
      </c>
      <c r="Y522" s="21">
        <f t="shared" si="17"/>
        <v>-3381191.9930236959</v>
      </c>
      <c r="Z522" s="22">
        <f t="shared" si="16"/>
        <v>-10000</v>
      </c>
    </row>
    <row r="523" spans="23:26">
      <c r="W523" s="41"/>
      <c r="X523" s="20">
        <v>522</v>
      </c>
      <c r="Y523" s="21">
        <f t="shared" si="17"/>
        <v>-3404967.387739555</v>
      </c>
      <c r="Z523" s="22">
        <f t="shared" si="16"/>
        <v>-10000</v>
      </c>
    </row>
    <row r="524" spans="23:26">
      <c r="W524" s="41"/>
      <c r="X524" s="20">
        <v>523</v>
      </c>
      <c r="Y524" s="21">
        <f t="shared" si="17"/>
        <v>-3428839.6463564918</v>
      </c>
      <c r="Z524" s="22">
        <f t="shared" si="16"/>
        <v>-10000</v>
      </c>
    </row>
    <row r="525" spans="23:26">
      <c r="W525" s="41"/>
      <c r="X525" s="20">
        <v>524</v>
      </c>
      <c r="Y525" s="21">
        <f t="shared" si="17"/>
        <v>-3452809.1635100292</v>
      </c>
      <c r="Z525" s="22">
        <f t="shared" si="16"/>
        <v>-10000</v>
      </c>
    </row>
    <row r="526" spans="23:26">
      <c r="W526" s="41"/>
      <c r="X526" s="20">
        <v>525</v>
      </c>
      <c r="Y526" s="21">
        <f t="shared" si="17"/>
        <v>-3476876.3354434846</v>
      </c>
      <c r="Z526" s="22">
        <f t="shared" si="16"/>
        <v>-10000</v>
      </c>
    </row>
    <row r="527" spans="23:26">
      <c r="W527" s="41"/>
      <c r="X527" s="20">
        <v>526</v>
      </c>
      <c r="Y527" s="21">
        <f t="shared" si="17"/>
        <v>-3501041.5600145189</v>
      </c>
      <c r="Z527" s="22">
        <f t="shared" si="16"/>
        <v>-10000</v>
      </c>
    </row>
    <row r="528" spans="23:26">
      <c r="W528" s="41"/>
      <c r="X528" s="20">
        <v>527</v>
      </c>
      <c r="Y528" s="21">
        <f t="shared" si="17"/>
        <v>-3525305.2367017153</v>
      </c>
      <c r="Z528" s="22">
        <f t="shared" si="16"/>
        <v>-10000</v>
      </c>
    </row>
    <row r="529" spans="23:26">
      <c r="W529" s="41"/>
      <c r="X529" s="20">
        <v>528</v>
      </c>
      <c r="Y529" s="21">
        <f t="shared" si="17"/>
        <v>-3549667.7666111817</v>
      </c>
      <c r="Z529" s="22">
        <f t="shared" si="16"/>
        <v>-10000</v>
      </c>
    </row>
    <row r="530" spans="23:26">
      <c r="W530" s="41">
        <v>45</v>
      </c>
      <c r="X530" s="20">
        <v>529</v>
      </c>
      <c r="Y530" s="21">
        <f t="shared" si="17"/>
        <v>-3574129.5524831824</v>
      </c>
      <c r="Z530" s="22">
        <f t="shared" si="16"/>
        <v>-10000</v>
      </c>
    </row>
    <row r="531" spans="23:26">
      <c r="W531" s="41"/>
      <c r="X531" s="20">
        <v>530</v>
      </c>
      <c r="Y531" s="21">
        <f t="shared" si="17"/>
        <v>-3598690.9986987947</v>
      </c>
      <c r="Z531" s="22">
        <f t="shared" si="16"/>
        <v>-10000</v>
      </c>
    </row>
    <row r="532" spans="23:26">
      <c r="W532" s="41"/>
      <c r="X532" s="20">
        <v>531</v>
      </c>
      <c r="Y532" s="21">
        <f t="shared" si="17"/>
        <v>-3623352.5112865949</v>
      </c>
      <c r="Z532" s="22">
        <f t="shared" si="16"/>
        <v>-10000</v>
      </c>
    </row>
    <row r="533" spans="23:26">
      <c r="W533" s="41"/>
      <c r="X533" s="20">
        <v>532</v>
      </c>
      <c r="Y533" s="21">
        <f t="shared" si="17"/>
        <v>-3648114.4979293696</v>
      </c>
      <c r="Z533" s="22">
        <f t="shared" si="16"/>
        <v>-10000</v>
      </c>
    </row>
    <row r="534" spans="23:26">
      <c r="W534" s="41"/>
      <c r="X534" s="20">
        <v>533</v>
      </c>
      <c r="Y534" s="21">
        <f t="shared" si="17"/>
        <v>-3672977.3679708559</v>
      </c>
      <c r="Z534" s="22">
        <f t="shared" si="16"/>
        <v>-10000</v>
      </c>
    </row>
    <row r="535" spans="23:26">
      <c r="W535" s="41"/>
      <c r="X535" s="20">
        <v>534</v>
      </c>
      <c r="Y535" s="21">
        <f t="shared" si="17"/>
        <v>-3697941.5324225081</v>
      </c>
      <c r="Z535" s="22">
        <f t="shared" si="16"/>
        <v>-10000</v>
      </c>
    </row>
    <row r="536" spans="23:26">
      <c r="W536" s="41"/>
      <c r="X536" s="20">
        <v>535</v>
      </c>
      <c r="Y536" s="21">
        <f t="shared" si="17"/>
        <v>-3723007.4039702918</v>
      </c>
      <c r="Z536" s="22">
        <f t="shared" si="16"/>
        <v>-10000</v>
      </c>
    </row>
    <row r="537" spans="23:26">
      <c r="W537" s="41"/>
      <c r="X537" s="20">
        <v>536</v>
      </c>
      <c r="Y537" s="21">
        <f t="shared" si="17"/>
        <v>-3748175.3969815061</v>
      </c>
      <c r="Z537" s="22">
        <f t="shared" si="16"/>
        <v>-10000</v>
      </c>
    </row>
    <row r="538" spans="23:26">
      <c r="W538" s="41"/>
      <c r="X538" s="20">
        <v>537</v>
      </c>
      <c r="Y538" s="21">
        <f t="shared" si="17"/>
        <v>-3773445.9275116343</v>
      </c>
      <c r="Z538" s="22">
        <f t="shared" si="16"/>
        <v>-10000</v>
      </c>
    </row>
    <row r="539" spans="23:26">
      <c r="W539" s="41"/>
      <c r="X539" s="20">
        <v>538</v>
      </c>
      <c r="Y539" s="21">
        <f t="shared" si="17"/>
        <v>-3798819.4133112207</v>
      </c>
      <c r="Z539" s="22">
        <f t="shared" si="16"/>
        <v>-10000</v>
      </c>
    </row>
    <row r="540" spans="23:26">
      <c r="W540" s="41"/>
      <c r="X540" s="20">
        <v>539</v>
      </c>
      <c r="Y540" s="21">
        <f t="shared" si="17"/>
        <v>-3824296.273832777</v>
      </c>
      <c r="Z540" s="22">
        <f t="shared" si="16"/>
        <v>-10000</v>
      </c>
    </row>
    <row r="541" spans="23:26">
      <c r="W541" s="41"/>
      <c r="X541" s="20">
        <v>540</v>
      </c>
      <c r="Y541" s="21">
        <f t="shared" si="17"/>
        <v>-3849876.930237717</v>
      </c>
      <c r="Z541" s="22">
        <f t="shared" si="16"/>
        <v>-10000</v>
      </c>
    </row>
    <row r="542" spans="23:26">
      <c r="W542" s="41">
        <v>46</v>
      </c>
      <c r="X542" s="20">
        <v>541</v>
      </c>
      <c r="Y542" s="21">
        <f t="shared" si="17"/>
        <v>-3875561.8054033178</v>
      </c>
      <c r="Z542" s="22">
        <f t="shared" si="16"/>
        <v>-10000</v>
      </c>
    </row>
    <row r="543" spans="23:26">
      <c r="W543" s="41"/>
      <c r="X543" s="20">
        <v>542</v>
      </c>
      <c r="Y543" s="21">
        <f t="shared" si="17"/>
        <v>-3901351.3239297108</v>
      </c>
      <c r="Z543" s="22">
        <f t="shared" si="16"/>
        <v>-10000</v>
      </c>
    </row>
    <row r="544" spans="23:26">
      <c r="W544" s="41"/>
      <c r="X544" s="20">
        <v>543</v>
      </c>
      <c r="Y544" s="21">
        <f t="shared" si="17"/>
        <v>-3927245.9121469008</v>
      </c>
      <c r="Z544" s="22">
        <f t="shared" si="16"/>
        <v>-10000</v>
      </c>
    </row>
    <row r="545" spans="23:26">
      <c r="W545" s="41"/>
      <c r="X545" s="20">
        <v>544</v>
      </c>
      <c r="Y545" s="21">
        <f t="shared" si="17"/>
        <v>-3953245.9981218143</v>
      </c>
      <c r="Z545" s="22">
        <f t="shared" si="16"/>
        <v>-10000</v>
      </c>
    </row>
    <row r="546" spans="23:26">
      <c r="W546" s="41"/>
      <c r="X546" s="20">
        <v>545</v>
      </c>
      <c r="Y546" s="21">
        <f t="shared" si="17"/>
        <v>-3979352.011665375</v>
      </c>
      <c r="Z546" s="22">
        <f t="shared" si="16"/>
        <v>-10000</v>
      </c>
    </row>
    <row r="547" spans="23:26">
      <c r="W547" s="41"/>
      <c r="X547" s="20">
        <v>546</v>
      </c>
      <c r="Y547" s="21">
        <f t="shared" si="17"/>
        <v>-4005564.3843396096</v>
      </c>
      <c r="Z547" s="22">
        <f t="shared" si="16"/>
        <v>-10000</v>
      </c>
    </row>
    <row r="548" spans="23:26">
      <c r="W548" s="41"/>
      <c r="X548" s="20">
        <v>547</v>
      </c>
      <c r="Y548" s="21">
        <f t="shared" si="17"/>
        <v>-4031883.5494647822</v>
      </c>
      <c r="Z548" s="22">
        <f t="shared" si="16"/>
        <v>-10000</v>
      </c>
    </row>
    <row r="549" spans="23:26">
      <c r="W549" s="41"/>
      <c r="X549" s="20">
        <v>548</v>
      </c>
      <c r="Y549" s="21">
        <f t="shared" si="17"/>
        <v>-4058309.9421265572</v>
      </c>
      <c r="Z549" s="22">
        <f t="shared" si="16"/>
        <v>-10000</v>
      </c>
    </row>
    <row r="550" spans="23:26">
      <c r="W550" s="41"/>
      <c r="X550" s="20">
        <v>549</v>
      </c>
      <c r="Y550" s="21">
        <f t="shared" si="17"/>
        <v>-4084843.9991831915</v>
      </c>
      <c r="Z550" s="22">
        <f t="shared" si="16"/>
        <v>-10000</v>
      </c>
    </row>
    <row r="551" spans="23:26">
      <c r="W551" s="41"/>
      <c r="X551" s="20">
        <v>550</v>
      </c>
      <c r="Y551" s="21">
        <f t="shared" si="17"/>
        <v>-4111486.1592727569</v>
      </c>
      <c r="Z551" s="22">
        <f t="shared" si="16"/>
        <v>-10000</v>
      </c>
    </row>
    <row r="552" spans="23:26">
      <c r="W552" s="41"/>
      <c r="X552" s="20">
        <v>551</v>
      </c>
      <c r="Y552" s="21">
        <f t="shared" si="17"/>
        <v>-4138236.8628203911</v>
      </c>
      <c r="Z552" s="22">
        <f t="shared" si="16"/>
        <v>-10000</v>
      </c>
    </row>
    <row r="553" spans="23:26">
      <c r="W553" s="41"/>
      <c r="X553" s="20">
        <v>552</v>
      </c>
      <c r="Y553" s="21">
        <f t="shared" si="17"/>
        <v>-4165096.5520455781</v>
      </c>
      <c r="Z553" s="22">
        <f t="shared" si="16"/>
        <v>-10000</v>
      </c>
    </row>
    <row r="554" spans="23:26">
      <c r="W554" s="41">
        <v>47</v>
      </c>
      <c r="X554" s="20">
        <v>553</v>
      </c>
      <c r="Y554" s="21">
        <f t="shared" si="17"/>
        <v>-4192065.6709694588</v>
      </c>
      <c r="Z554" s="22">
        <f t="shared" si="16"/>
        <v>-10000</v>
      </c>
    </row>
    <row r="555" spans="23:26">
      <c r="W555" s="41"/>
      <c r="X555" s="20">
        <v>554</v>
      </c>
      <c r="Y555" s="21">
        <f t="shared" si="17"/>
        <v>-4219144.6654221714</v>
      </c>
      <c r="Z555" s="22">
        <f t="shared" si="16"/>
        <v>-10000</v>
      </c>
    </row>
    <row r="556" spans="23:26">
      <c r="W556" s="41"/>
      <c r="X556" s="20">
        <v>555</v>
      </c>
      <c r="Y556" s="21">
        <f t="shared" si="17"/>
        <v>-4246333.9830502206</v>
      </c>
      <c r="Z556" s="22">
        <f t="shared" si="16"/>
        <v>-10000</v>
      </c>
    </row>
    <row r="557" spans="23:26">
      <c r="W557" s="41"/>
      <c r="X557" s="20">
        <v>556</v>
      </c>
      <c r="Y557" s="21">
        <f t="shared" si="17"/>
        <v>-4273634.0733238794</v>
      </c>
      <c r="Z557" s="22">
        <f t="shared" si="16"/>
        <v>-10000</v>
      </c>
    </row>
    <row r="558" spans="23:26">
      <c r="W558" s="41"/>
      <c r="X558" s="20">
        <v>557</v>
      </c>
      <c r="Y558" s="21">
        <f t="shared" si="17"/>
        <v>-4301045.387544618</v>
      </c>
      <c r="Z558" s="22">
        <f t="shared" si="16"/>
        <v>-10000</v>
      </c>
    </row>
    <row r="559" spans="23:26">
      <c r="W559" s="41"/>
      <c r="X559" s="20">
        <v>558</v>
      </c>
      <c r="Y559" s="21">
        <f t="shared" si="17"/>
        <v>-4328568.3788525648</v>
      </c>
      <c r="Z559" s="22">
        <f t="shared" si="16"/>
        <v>-10000</v>
      </c>
    </row>
    <row r="560" spans="23:26">
      <c r="W560" s="41"/>
      <c r="X560" s="20">
        <v>559</v>
      </c>
      <c r="Y560" s="21">
        <f t="shared" si="17"/>
        <v>-4356203.5022339961</v>
      </c>
      <c r="Z560" s="22">
        <f t="shared" si="16"/>
        <v>-10000</v>
      </c>
    </row>
    <row r="561" spans="23:26">
      <c r="W561" s="41"/>
      <c r="X561" s="20">
        <v>560</v>
      </c>
      <c r="Y561" s="21">
        <f t="shared" si="17"/>
        <v>-4383951.2145288596</v>
      </c>
      <c r="Z561" s="22">
        <f t="shared" si="16"/>
        <v>-10000</v>
      </c>
    </row>
    <row r="562" spans="23:26">
      <c r="W562" s="41"/>
      <c r="X562" s="20">
        <v>561</v>
      </c>
      <c r="Y562" s="21">
        <f t="shared" si="17"/>
        <v>-4411811.9744383255</v>
      </c>
      <c r="Z562" s="22">
        <f t="shared" si="16"/>
        <v>-10000</v>
      </c>
    </row>
    <row r="563" spans="23:26">
      <c r="W563" s="41"/>
      <c r="X563" s="20">
        <v>562</v>
      </c>
      <c r="Y563" s="21">
        <f t="shared" si="17"/>
        <v>-4439786.2425323697</v>
      </c>
      <c r="Z563" s="22">
        <f t="shared" si="16"/>
        <v>-10000</v>
      </c>
    </row>
    <row r="564" spans="23:26">
      <c r="W564" s="41"/>
      <c r="X564" s="20">
        <v>563</v>
      </c>
      <c r="Y564" s="21">
        <f t="shared" si="17"/>
        <v>-4467874.4812573856</v>
      </c>
      <c r="Z564" s="22">
        <f t="shared" si="16"/>
        <v>-10000</v>
      </c>
    </row>
    <row r="565" spans="23:26">
      <c r="W565" s="41"/>
      <c r="X565" s="20">
        <v>564</v>
      </c>
      <c r="Y565" s="21">
        <f t="shared" si="17"/>
        <v>-4496077.1549438322</v>
      </c>
      <c r="Z565" s="22">
        <f t="shared" si="16"/>
        <v>-10000</v>
      </c>
    </row>
    <row r="566" spans="23:26">
      <c r="W566" s="41">
        <v>48</v>
      </c>
      <c r="X566" s="20">
        <v>565</v>
      </c>
      <c r="Y566" s="21">
        <f t="shared" si="17"/>
        <v>-4524394.7298139073</v>
      </c>
      <c r="Z566" s="22">
        <f t="shared" si="16"/>
        <v>-10000</v>
      </c>
    </row>
    <row r="567" spans="23:26">
      <c r="W567" s="41"/>
      <c r="X567" s="20">
        <v>566</v>
      </c>
      <c r="Y567" s="21">
        <f t="shared" si="17"/>
        <v>-4552827.673989255</v>
      </c>
      <c r="Z567" s="22">
        <f t="shared" si="16"/>
        <v>-10000</v>
      </c>
    </row>
    <row r="568" spans="23:26">
      <c r="W568" s="41"/>
      <c r="X568" s="20">
        <v>567</v>
      </c>
      <c r="Y568" s="21">
        <f t="shared" si="17"/>
        <v>-4581376.4574987069</v>
      </c>
      <c r="Z568" s="22">
        <f t="shared" si="16"/>
        <v>-10000</v>
      </c>
    </row>
    <row r="569" spans="23:26">
      <c r="W569" s="41"/>
      <c r="X569" s="20">
        <v>568</v>
      </c>
      <c r="Y569" s="21">
        <f t="shared" si="17"/>
        <v>-4610041.5522860494</v>
      </c>
      <c r="Z569" s="22">
        <f t="shared" si="16"/>
        <v>-10000</v>
      </c>
    </row>
    <row r="570" spans="23:26">
      <c r="W570" s="41"/>
      <c r="X570" s="20">
        <v>569</v>
      </c>
      <c r="Y570" s="21">
        <f t="shared" si="17"/>
        <v>-4638823.4322178252</v>
      </c>
      <c r="Z570" s="22">
        <f t="shared" si="16"/>
        <v>-10000</v>
      </c>
    </row>
    <row r="571" spans="23:26">
      <c r="W571" s="41"/>
      <c r="X571" s="20">
        <v>570</v>
      </c>
      <c r="Y571" s="21">
        <f t="shared" si="17"/>
        <v>-4667722.5730911689</v>
      </c>
      <c r="Z571" s="22">
        <f t="shared" si="16"/>
        <v>-10000</v>
      </c>
    </row>
    <row r="572" spans="23:26">
      <c r="W572" s="41"/>
      <c r="X572" s="20">
        <v>571</v>
      </c>
      <c r="Y572" s="21">
        <f t="shared" si="17"/>
        <v>-4696739.4526416715</v>
      </c>
      <c r="Z572" s="22">
        <f t="shared" si="16"/>
        <v>-10000</v>
      </c>
    </row>
    <row r="573" spans="23:26">
      <c r="W573" s="41"/>
      <c r="X573" s="20">
        <v>572</v>
      </c>
      <c r="Y573" s="21">
        <f t="shared" si="17"/>
        <v>-4725874.5505512785</v>
      </c>
      <c r="Z573" s="22">
        <f t="shared" si="16"/>
        <v>-10000</v>
      </c>
    </row>
    <row r="574" spans="23:26">
      <c r="W574" s="41"/>
      <c r="X574" s="20">
        <v>573</v>
      </c>
      <c r="Y574" s="21">
        <f t="shared" si="17"/>
        <v>-4755128.3484562179</v>
      </c>
      <c r="Z574" s="22">
        <f t="shared" si="16"/>
        <v>-10000</v>
      </c>
    </row>
    <row r="575" spans="23:26">
      <c r="W575" s="41"/>
      <c r="X575" s="20">
        <v>574</v>
      </c>
      <c r="Y575" s="21">
        <f t="shared" si="17"/>
        <v>-4784501.3299549641</v>
      </c>
      <c r="Z575" s="22">
        <f t="shared" si="16"/>
        <v>-10000</v>
      </c>
    </row>
    <row r="576" spans="23:26">
      <c r="W576" s="41"/>
      <c r="X576" s="20">
        <v>575</v>
      </c>
      <c r="Y576" s="21">
        <f t="shared" si="17"/>
        <v>-4813993.9806162305</v>
      </c>
      <c r="Z576" s="22">
        <f t="shared" si="16"/>
        <v>-10000</v>
      </c>
    </row>
    <row r="577" spans="23:26">
      <c r="W577" s="41"/>
      <c r="X577" s="20">
        <v>576</v>
      </c>
      <c r="Y577" s="21">
        <f t="shared" si="17"/>
        <v>-4843606.7879869994</v>
      </c>
      <c r="Z577" s="22">
        <f t="shared" si="16"/>
        <v>-10000</v>
      </c>
    </row>
    <row r="578" spans="23:26">
      <c r="W578" s="41">
        <v>49</v>
      </c>
      <c r="X578" s="20">
        <v>577</v>
      </c>
      <c r="Y578" s="21">
        <f t="shared" si="17"/>
        <v>-4873340.2416005777</v>
      </c>
      <c r="Z578" s="22">
        <f t="shared" ref="Z578:Z601" si="18">-$E$3</f>
        <v>-10000</v>
      </c>
    </row>
    <row r="579" spans="23:26">
      <c r="W579" s="41"/>
      <c r="X579" s="20">
        <v>578</v>
      </c>
      <c r="Y579" s="21">
        <f t="shared" ref="Y579:Y601" si="19">Y578*(1+$E$4)^(1/12)+Z579</f>
        <v>-4903194.8329846933</v>
      </c>
      <c r="Z579" s="22">
        <f t="shared" si="18"/>
        <v>-10000</v>
      </c>
    </row>
    <row r="580" spans="23:26">
      <c r="W580" s="41"/>
      <c r="X580" s="20">
        <v>579</v>
      </c>
      <c r="Y580" s="21">
        <f t="shared" si="19"/>
        <v>-4933171.0556696178</v>
      </c>
      <c r="Z580" s="22">
        <f t="shared" si="18"/>
        <v>-10000</v>
      </c>
    </row>
    <row r="581" spans="23:26">
      <c r="W581" s="41"/>
      <c r="X581" s="20">
        <v>580</v>
      </c>
      <c r="Y581" s="21">
        <f t="shared" si="19"/>
        <v>-4963269.4051963268</v>
      </c>
      <c r="Z581" s="22">
        <f t="shared" si="18"/>
        <v>-10000</v>
      </c>
    </row>
    <row r="582" spans="23:26">
      <c r="W582" s="41"/>
      <c r="X582" s="20">
        <v>581</v>
      </c>
      <c r="Y582" s="21">
        <f t="shared" si="19"/>
        <v>-4993490.3791246917</v>
      </c>
      <c r="Z582" s="22">
        <f t="shared" si="18"/>
        <v>-10000</v>
      </c>
    </row>
    <row r="583" spans="23:26">
      <c r="W583" s="41"/>
      <c r="X583" s="20">
        <v>582</v>
      </c>
      <c r="Y583" s="21">
        <f t="shared" si="19"/>
        <v>-5023834.4770417027</v>
      </c>
      <c r="Z583" s="22">
        <f t="shared" si="18"/>
        <v>-10000</v>
      </c>
    </row>
    <row r="584" spans="23:26">
      <c r="W584" s="41"/>
      <c r="X584" s="20">
        <v>583</v>
      </c>
      <c r="Y584" s="21">
        <f t="shared" si="19"/>
        <v>-5054302.2005697312</v>
      </c>
      <c r="Z584" s="22">
        <f t="shared" si="18"/>
        <v>-10000</v>
      </c>
    </row>
    <row r="585" spans="23:26">
      <c r="W585" s="41"/>
      <c r="X585" s="20">
        <v>584</v>
      </c>
      <c r="Y585" s="21">
        <f t="shared" si="19"/>
        <v>-5084894.0533748185</v>
      </c>
      <c r="Z585" s="22">
        <f t="shared" si="18"/>
        <v>-10000</v>
      </c>
    </row>
    <row r="586" spans="23:26">
      <c r="W586" s="41"/>
      <c r="X586" s="20">
        <v>585</v>
      </c>
      <c r="Y586" s="21">
        <f t="shared" si="19"/>
        <v>-5115610.541175005</v>
      </c>
      <c r="Z586" s="22">
        <f t="shared" si="18"/>
        <v>-10000</v>
      </c>
    </row>
    <row r="587" spans="23:26">
      <c r="W587" s="41"/>
      <c r="X587" s="20">
        <v>586</v>
      </c>
      <c r="Y587" s="21">
        <f t="shared" si="19"/>
        <v>-5146452.1717486884</v>
      </c>
      <c r="Z587" s="22">
        <f t="shared" si="18"/>
        <v>-10000</v>
      </c>
    </row>
    <row r="588" spans="23:26">
      <c r="W588" s="41"/>
      <c r="X588" s="20">
        <v>587</v>
      </c>
      <c r="Y588" s="21">
        <f t="shared" si="19"/>
        <v>-5177419.454943018</v>
      </c>
      <c r="Z588" s="22">
        <f t="shared" si="18"/>
        <v>-10000</v>
      </c>
    </row>
    <row r="589" spans="23:26">
      <c r="W589" s="41"/>
      <c r="X589" s="20">
        <v>588</v>
      </c>
      <c r="Y589" s="21">
        <f t="shared" si="19"/>
        <v>-5208512.9026823249</v>
      </c>
      <c r="Z589" s="22">
        <f t="shared" si="18"/>
        <v>-10000</v>
      </c>
    </row>
    <row r="590" spans="23:26">
      <c r="W590" s="41">
        <v>50</v>
      </c>
      <c r="X590" s="20">
        <v>589</v>
      </c>
      <c r="Y590" s="21">
        <f t="shared" si="19"/>
        <v>-5239733.028976582</v>
      </c>
      <c r="Z590" s="22">
        <f t="shared" si="18"/>
        <v>-10000</v>
      </c>
    </row>
    <row r="591" spans="23:26">
      <c r="W591" s="41"/>
      <c r="X591" s="20">
        <v>590</v>
      </c>
      <c r="Y591" s="21">
        <f t="shared" si="19"/>
        <v>-5271080.3499299036</v>
      </c>
      <c r="Z591" s="22">
        <f t="shared" si="18"/>
        <v>-10000</v>
      </c>
    </row>
    <row r="592" spans="23:26">
      <c r="W592" s="41"/>
      <c r="X592" s="20">
        <v>591</v>
      </c>
      <c r="Y592" s="21">
        <f t="shared" si="19"/>
        <v>-5302555.3837490743</v>
      </c>
      <c r="Z592" s="22">
        <f t="shared" si="18"/>
        <v>-10000</v>
      </c>
    </row>
    <row r="593" spans="23:26">
      <c r="W593" s="41"/>
      <c r="X593" s="20">
        <v>592</v>
      </c>
      <c r="Y593" s="21">
        <f t="shared" si="19"/>
        <v>-5334158.6507521188</v>
      </c>
      <c r="Z593" s="22">
        <f t="shared" si="18"/>
        <v>-10000</v>
      </c>
    </row>
    <row r="594" spans="23:26">
      <c r="W594" s="41"/>
      <c r="X594" s="20">
        <v>593</v>
      </c>
      <c r="Y594" s="21">
        <f t="shared" si="19"/>
        <v>-5365890.673376902</v>
      </c>
      <c r="Z594" s="22">
        <f t="shared" si="18"/>
        <v>-10000</v>
      </c>
    </row>
    <row r="595" spans="23:26">
      <c r="W595" s="41"/>
      <c r="X595" s="20">
        <v>594</v>
      </c>
      <c r="Y595" s="21">
        <f t="shared" si="19"/>
        <v>-5397751.9761897633</v>
      </c>
      <c r="Z595" s="22">
        <f t="shared" si="18"/>
        <v>-10000</v>
      </c>
    </row>
    <row r="596" spans="23:26">
      <c r="W596" s="41"/>
      <c r="X596" s="20">
        <v>595</v>
      </c>
      <c r="Y596" s="21">
        <f t="shared" si="19"/>
        <v>-5429743.0858941926</v>
      </c>
      <c r="Z596" s="22">
        <f t="shared" si="18"/>
        <v>-10000</v>
      </c>
    </row>
    <row r="597" spans="23:26">
      <c r="W597" s="41"/>
      <c r="X597" s="20">
        <v>596</v>
      </c>
      <c r="Y597" s="21">
        <f t="shared" si="19"/>
        <v>-5461864.5313395346</v>
      </c>
      <c r="Z597" s="22">
        <f t="shared" si="18"/>
        <v>-10000</v>
      </c>
    </row>
    <row r="598" spans="23:26">
      <c r="W598" s="41"/>
      <c r="X598" s="20">
        <v>597</v>
      </c>
      <c r="Y598" s="21">
        <f t="shared" si="19"/>
        <v>-5494116.8435297301</v>
      </c>
      <c r="Z598" s="22">
        <f t="shared" si="18"/>
        <v>-10000</v>
      </c>
    </row>
    <row r="599" spans="23:26">
      <c r="W599" s="41"/>
      <c r="X599" s="20">
        <v>598</v>
      </c>
      <c r="Y599" s="21">
        <f t="shared" si="19"/>
        <v>-5526500.5556320976</v>
      </c>
      <c r="Z599" s="22">
        <f t="shared" si="18"/>
        <v>-10000</v>
      </c>
    </row>
    <row r="600" spans="23:26">
      <c r="W600" s="41"/>
      <c r="X600" s="20">
        <v>599</v>
      </c>
      <c r="Y600" s="21">
        <f t="shared" si="19"/>
        <v>-5559016.2029861445</v>
      </c>
      <c r="Z600" s="22">
        <f t="shared" si="18"/>
        <v>-10000</v>
      </c>
    </row>
    <row r="601" spans="23:26">
      <c r="W601" s="41"/>
      <c r="X601" s="20">
        <v>600</v>
      </c>
      <c r="Y601" s="21">
        <f t="shared" si="19"/>
        <v>-5591664.323112417</v>
      </c>
      <c r="Z601" s="22">
        <f t="shared" si="18"/>
        <v>-10000</v>
      </c>
    </row>
  </sheetData>
  <sheetProtection selectLockedCells="1"/>
  <mergeCells count="51">
    <mergeCell ref="W578:W589"/>
    <mergeCell ref="W590:W601"/>
    <mergeCell ref="W506:W517"/>
    <mergeCell ref="W518:W529"/>
    <mergeCell ref="W530:W541"/>
    <mergeCell ref="W542:W553"/>
    <mergeCell ref="W554:W565"/>
    <mergeCell ref="W566:W577"/>
    <mergeCell ref="W494:W505"/>
    <mergeCell ref="W362:W373"/>
    <mergeCell ref="W374:W385"/>
    <mergeCell ref="W386:W397"/>
    <mergeCell ref="W398:W409"/>
    <mergeCell ref="W410:W421"/>
    <mergeCell ref="W422:W433"/>
    <mergeCell ref="W434:W445"/>
    <mergeCell ref="W446:W457"/>
    <mergeCell ref="W458:W469"/>
    <mergeCell ref="W470:W481"/>
    <mergeCell ref="W482:W493"/>
    <mergeCell ref="W350:W361"/>
    <mergeCell ref="W218:W229"/>
    <mergeCell ref="W230:W241"/>
    <mergeCell ref="W242:W253"/>
    <mergeCell ref="W254:W265"/>
    <mergeCell ref="W266:W277"/>
    <mergeCell ref="W278:W289"/>
    <mergeCell ref="W290:W301"/>
    <mergeCell ref="W302:W313"/>
    <mergeCell ref="W314:W325"/>
    <mergeCell ref="W326:W337"/>
    <mergeCell ref="W338:W349"/>
    <mergeCell ref="W206:W217"/>
    <mergeCell ref="W74:W85"/>
    <mergeCell ref="W86:W97"/>
    <mergeCell ref="W98:W109"/>
    <mergeCell ref="W110:W121"/>
    <mergeCell ref="W122:W133"/>
    <mergeCell ref="W134:W145"/>
    <mergeCell ref="W146:W157"/>
    <mergeCell ref="W158:W169"/>
    <mergeCell ref="W170:W181"/>
    <mergeCell ref="W182:W193"/>
    <mergeCell ref="W194:W205"/>
    <mergeCell ref="C26:G28"/>
    <mergeCell ref="W62:W73"/>
    <mergeCell ref="W2:W13"/>
    <mergeCell ref="W14:W25"/>
    <mergeCell ref="W26:W37"/>
    <mergeCell ref="W38:W49"/>
    <mergeCell ref="W50:W61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A5ED-B59D-DD4E-B023-ABA6A623E3A2}">
  <dimension ref="A1:C946"/>
  <sheetViews>
    <sheetView topLeftCell="A910" zoomScale="93" workbookViewId="0">
      <selection activeCell="D2" sqref="D2"/>
    </sheetView>
  </sheetViews>
  <sheetFormatPr defaultColWidth="10.69921875" defaultRowHeight="15.6"/>
  <sheetData>
    <row r="1" spans="1:3" ht="25.2" thickBot="1">
      <c r="A1" s="8" t="s">
        <v>16</v>
      </c>
      <c r="B1" s="9" t="s">
        <v>17</v>
      </c>
      <c r="C1" s="10" t="s">
        <v>18</v>
      </c>
    </row>
    <row r="2" spans="1:3" ht="24.6" thickBot="1">
      <c r="A2" s="11">
        <v>36892</v>
      </c>
      <c r="B2" s="12" t="s">
        <v>19</v>
      </c>
      <c r="C2" s="13" t="s">
        <v>20</v>
      </c>
    </row>
    <row r="3" spans="1:3" ht="16.2" thickBot="1">
      <c r="A3" s="11">
        <v>36948</v>
      </c>
      <c r="B3" s="12" t="s">
        <v>19</v>
      </c>
      <c r="C3" s="13" t="s">
        <v>21</v>
      </c>
    </row>
    <row r="4" spans="1:3" ht="16.2" thickBot="1">
      <c r="A4" s="11">
        <v>36949</v>
      </c>
      <c r="B4" s="12" t="s">
        <v>22</v>
      </c>
      <c r="C4" s="13" t="s">
        <v>21</v>
      </c>
    </row>
    <row r="5" spans="1:3" ht="24.6" thickBot="1">
      <c r="A5" s="11">
        <v>36994</v>
      </c>
      <c r="B5" s="12" t="s">
        <v>23</v>
      </c>
      <c r="C5" s="13" t="s">
        <v>24</v>
      </c>
    </row>
    <row r="6" spans="1:3" ht="16.2" thickBot="1">
      <c r="A6" s="11">
        <v>37002</v>
      </c>
      <c r="B6" s="12" t="s">
        <v>25</v>
      </c>
      <c r="C6" s="13" t="s">
        <v>26</v>
      </c>
    </row>
    <row r="7" spans="1:3" ht="24.6" thickBot="1">
      <c r="A7" s="11">
        <v>37012</v>
      </c>
      <c r="B7" s="12" t="s">
        <v>22</v>
      </c>
      <c r="C7" s="13" t="s">
        <v>27</v>
      </c>
    </row>
    <row r="8" spans="1:3" ht="16.2" thickBot="1">
      <c r="A8" s="11">
        <v>37056</v>
      </c>
      <c r="B8" s="12" t="s">
        <v>28</v>
      </c>
      <c r="C8" s="13" t="s">
        <v>29</v>
      </c>
    </row>
    <row r="9" spans="1:3" ht="24.6" thickBot="1">
      <c r="A9" s="11">
        <v>37141</v>
      </c>
      <c r="B9" s="12" t="s">
        <v>23</v>
      </c>
      <c r="C9" s="13" t="s">
        <v>30</v>
      </c>
    </row>
    <row r="10" spans="1:3" ht="49.2" thickBot="1">
      <c r="A10" s="11">
        <v>37176</v>
      </c>
      <c r="B10" s="12" t="s">
        <v>23</v>
      </c>
      <c r="C10" s="13" t="s">
        <v>31</v>
      </c>
    </row>
    <row r="11" spans="1:3" ht="16.2" thickBot="1">
      <c r="A11" s="11">
        <v>37197</v>
      </c>
      <c r="B11" s="12" t="s">
        <v>23</v>
      </c>
      <c r="C11" s="13" t="s">
        <v>32</v>
      </c>
    </row>
    <row r="12" spans="1:3" ht="24.6" thickBot="1">
      <c r="A12" s="11">
        <v>37210</v>
      </c>
      <c r="B12" s="12" t="s">
        <v>28</v>
      </c>
      <c r="C12" s="13" t="s">
        <v>33</v>
      </c>
    </row>
    <row r="13" spans="1:3" ht="16.2" thickBot="1">
      <c r="A13" s="11">
        <v>37250</v>
      </c>
      <c r="B13" s="12" t="s">
        <v>22</v>
      </c>
      <c r="C13" s="13" t="s">
        <v>34</v>
      </c>
    </row>
    <row r="14" spans="1:3" ht="24.6" thickBot="1">
      <c r="A14" s="14">
        <v>37257</v>
      </c>
      <c r="B14" s="15" t="s">
        <v>22</v>
      </c>
      <c r="C14" s="16" t="s">
        <v>20</v>
      </c>
    </row>
    <row r="15" spans="1:3" ht="16.2" thickBot="1">
      <c r="A15" s="14">
        <v>37298</v>
      </c>
      <c r="B15" s="15" t="s">
        <v>19</v>
      </c>
      <c r="C15" s="16" t="s">
        <v>21</v>
      </c>
    </row>
    <row r="16" spans="1:3" ht="16.2" thickBot="1">
      <c r="A16" s="14">
        <v>37299</v>
      </c>
      <c r="B16" s="15" t="s">
        <v>22</v>
      </c>
      <c r="C16" s="16" t="s">
        <v>21</v>
      </c>
    </row>
    <row r="17" spans="1:3" ht="24.6" thickBot="1">
      <c r="A17" s="14">
        <v>37344</v>
      </c>
      <c r="B17" s="15" t="s">
        <v>23</v>
      </c>
      <c r="C17" s="16" t="s">
        <v>24</v>
      </c>
    </row>
    <row r="18" spans="1:3" ht="16.2" thickBot="1">
      <c r="A18" s="14">
        <v>37367</v>
      </c>
      <c r="B18" s="15" t="s">
        <v>35</v>
      </c>
      <c r="C18" s="16" t="s">
        <v>26</v>
      </c>
    </row>
    <row r="19" spans="1:3" ht="24.6" thickBot="1">
      <c r="A19" s="14">
        <v>37377</v>
      </c>
      <c r="B19" s="15" t="s">
        <v>36</v>
      </c>
      <c r="C19" s="16" t="s">
        <v>27</v>
      </c>
    </row>
    <row r="20" spans="1:3" ht="16.2" thickBot="1">
      <c r="A20" s="14">
        <v>37406</v>
      </c>
      <c r="B20" s="15" t="s">
        <v>28</v>
      </c>
      <c r="C20" s="16" t="s">
        <v>29</v>
      </c>
    </row>
    <row r="21" spans="1:3" ht="24.6" thickBot="1">
      <c r="A21" s="14">
        <v>37506</v>
      </c>
      <c r="B21" s="15" t="s">
        <v>25</v>
      </c>
      <c r="C21" s="16" t="s">
        <v>30</v>
      </c>
    </row>
    <row r="22" spans="1:3" ht="49.2" thickBot="1">
      <c r="A22" s="14">
        <v>37541</v>
      </c>
      <c r="B22" s="15" t="s">
        <v>25</v>
      </c>
      <c r="C22" s="16" t="s">
        <v>31</v>
      </c>
    </row>
    <row r="23" spans="1:3" ht="16.2" thickBot="1">
      <c r="A23" s="14">
        <v>37562</v>
      </c>
      <c r="B23" s="15" t="s">
        <v>25</v>
      </c>
      <c r="C23" s="16" t="s">
        <v>32</v>
      </c>
    </row>
    <row r="24" spans="1:3" ht="24.6" thickBot="1">
      <c r="A24" s="14">
        <v>37575</v>
      </c>
      <c r="B24" s="15" t="s">
        <v>23</v>
      </c>
      <c r="C24" s="16" t="s">
        <v>33</v>
      </c>
    </row>
    <row r="25" spans="1:3" ht="16.2" thickBot="1">
      <c r="A25" s="14">
        <v>37615</v>
      </c>
      <c r="B25" s="15" t="s">
        <v>36</v>
      </c>
      <c r="C25" s="16" t="s">
        <v>34</v>
      </c>
    </row>
    <row r="26" spans="1:3" ht="24.6" thickBot="1">
      <c r="A26" s="11">
        <v>37622</v>
      </c>
      <c r="B26" s="12" t="s">
        <v>36</v>
      </c>
      <c r="C26" s="13" t="s">
        <v>20</v>
      </c>
    </row>
    <row r="27" spans="1:3" ht="16.2" thickBot="1">
      <c r="A27" s="11">
        <v>37683</v>
      </c>
      <c r="B27" s="12" t="s">
        <v>19</v>
      </c>
      <c r="C27" s="13" t="s">
        <v>21</v>
      </c>
    </row>
    <row r="28" spans="1:3" ht="16.2" thickBot="1">
      <c r="A28" s="11">
        <v>37684</v>
      </c>
      <c r="B28" s="12" t="s">
        <v>22</v>
      </c>
      <c r="C28" s="13" t="s">
        <v>21</v>
      </c>
    </row>
    <row r="29" spans="1:3" ht="24.6" thickBot="1">
      <c r="A29" s="11">
        <v>37729</v>
      </c>
      <c r="B29" s="12" t="s">
        <v>23</v>
      </c>
      <c r="C29" s="13" t="s">
        <v>24</v>
      </c>
    </row>
    <row r="30" spans="1:3" ht="16.2" thickBot="1">
      <c r="A30" s="11">
        <v>37732</v>
      </c>
      <c r="B30" s="12" t="s">
        <v>19</v>
      </c>
      <c r="C30" s="13" t="s">
        <v>26</v>
      </c>
    </row>
    <row r="31" spans="1:3" ht="24.6" thickBot="1">
      <c r="A31" s="11">
        <v>37742</v>
      </c>
      <c r="B31" s="12" t="s">
        <v>28</v>
      </c>
      <c r="C31" s="13" t="s">
        <v>27</v>
      </c>
    </row>
    <row r="32" spans="1:3" ht="16.2" thickBot="1">
      <c r="A32" s="11">
        <v>37791</v>
      </c>
      <c r="B32" s="12" t="s">
        <v>28</v>
      </c>
      <c r="C32" s="13" t="s">
        <v>29</v>
      </c>
    </row>
    <row r="33" spans="1:3" ht="24.6" thickBot="1">
      <c r="A33" s="11">
        <v>37871</v>
      </c>
      <c r="B33" s="12" t="s">
        <v>35</v>
      </c>
      <c r="C33" s="13" t="s">
        <v>30</v>
      </c>
    </row>
    <row r="34" spans="1:3" ht="49.2" thickBot="1">
      <c r="A34" s="11">
        <v>37906</v>
      </c>
      <c r="B34" s="12" t="s">
        <v>35</v>
      </c>
      <c r="C34" s="13" t="s">
        <v>31</v>
      </c>
    </row>
    <row r="35" spans="1:3" ht="16.2" thickBot="1">
      <c r="A35" s="11">
        <v>37927</v>
      </c>
      <c r="B35" s="12" t="s">
        <v>35</v>
      </c>
      <c r="C35" s="13" t="s">
        <v>32</v>
      </c>
    </row>
    <row r="36" spans="1:3" ht="24.6" thickBot="1">
      <c r="A36" s="11">
        <v>37940</v>
      </c>
      <c r="B36" s="12" t="s">
        <v>25</v>
      </c>
      <c r="C36" s="13" t="s">
        <v>33</v>
      </c>
    </row>
    <row r="37" spans="1:3" ht="16.2" thickBot="1">
      <c r="A37" s="11">
        <v>37980</v>
      </c>
      <c r="B37" s="12" t="s">
        <v>28</v>
      </c>
      <c r="C37" s="13" t="s">
        <v>34</v>
      </c>
    </row>
    <row r="38" spans="1:3" ht="24.6" thickBot="1">
      <c r="A38" s="14">
        <v>37987</v>
      </c>
      <c r="B38" s="15" t="s">
        <v>28</v>
      </c>
      <c r="C38" s="16" t="s">
        <v>20</v>
      </c>
    </row>
    <row r="39" spans="1:3" ht="16.2" thickBot="1">
      <c r="A39" s="14">
        <v>38040</v>
      </c>
      <c r="B39" s="15" t="s">
        <v>19</v>
      </c>
      <c r="C39" s="16" t="s">
        <v>21</v>
      </c>
    </row>
    <row r="40" spans="1:3" ht="16.2" thickBot="1">
      <c r="A40" s="14">
        <v>38041</v>
      </c>
      <c r="B40" s="15" t="s">
        <v>22</v>
      </c>
      <c r="C40" s="16" t="s">
        <v>21</v>
      </c>
    </row>
    <row r="41" spans="1:3" ht="24.6" thickBot="1">
      <c r="A41" s="14">
        <v>38086</v>
      </c>
      <c r="B41" s="15" t="s">
        <v>23</v>
      </c>
      <c r="C41" s="16" t="s">
        <v>24</v>
      </c>
    </row>
    <row r="42" spans="1:3" ht="16.2" thickBot="1">
      <c r="A42" s="14">
        <v>38098</v>
      </c>
      <c r="B42" s="15" t="s">
        <v>36</v>
      </c>
      <c r="C42" s="16" t="s">
        <v>26</v>
      </c>
    </row>
    <row r="43" spans="1:3" ht="24.6" thickBot="1">
      <c r="A43" s="14">
        <v>38108</v>
      </c>
      <c r="B43" s="15" t="s">
        <v>25</v>
      </c>
      <c r="C43" s="16" t="s">
        <v>27</v>
      </c>
    </row>
    <row r="44" spans="1:3" ht="16.2" thickBot="1">
      <c r="A44" s="14">
        <v>38148</v>
      </c>
      <c r="B44" s="15" t="s">
        <v>28</v>
      </c>
      <c r="C44" s="16" t="s">
        <v>29</v>
      </c>
    </row>
    <row r="45" spans="1:3" ht="24.6" thickBot="1">
      <c r="A45" s="14">
        <v>38237</v>
      </c>
      <c r="B45" s="15" t="s">
        <v>22</v>
      </c>
      <c r="C45" s="16" t="s">
        <v>30</v>
      </c>
    </row>
    <row r="46" spans="1:3" ht="49.2" thickBot="1">
      <c r="A46" s="14">
        <v>38272</v>
      </c>
      <c r="B46" s="15" t="s">
        <v>22</v>
      </c>
      <c r="C46" s="16" t="s">
        <v>31</v>
      </c>
    </row>
    <row r="47" spans="1:3" ht="16.2" thickBot="1">
      <c r="A47" s="14">
        <v>38293</v>
      </c>
      <c r="B47" s="15" t="s">
        <v>22</v>
      </c>
      <c r="C47" s="16" t="s">
        <v>32</v>
      </c>
    </row>
    <row r="48" spans="1:3" ht="24.6" thickBot="1">
      <c r="A48" s="14">
        <v>38306</v>
      </c>
      <c r="B48" s="15" t="s">
        <v>19</v>
      </c>
      <c r="C48" s="16" t="s">
        <v>33</v>
      </c>
    </row>
    <row r="49" spans="1:3" ht="16.2" thickBot="1">
      <c r="A49" s="14">
        <v>38346</v>
      </c>
      <c r="B49" s="15" t="s">
        <v>25</v>
      </c>
      <c r="C49" s="16" t="s">
        <v>34</v>
      </c>
    </row>
    <row r="50" spans="1:3" ht="24.6" thickBot="1">
      <c r="A50" s="11">
        <v>38353</v>
      </c>
      <c r="B50" s="12" t="s">
        <v>25</v>
      </c>
      <c r="C50" s="13" t="s">
        <v>20</v>
      </c>
    </row>
    <row r="51" spans="1:3" ht="16.2" thickBot="1">
      <c r="A51" s="11">
        <v>38390</v>
      </c>
      <c r="B51" s="12" t="s">
        <v>19</v>
      </c>
      <c r="C51" s="13" t="s">
        <v>21</v>
      </c>
    </row>
    <row r="52" spans="1:3" ht="16.2" thickBot="1">
      <c r="A52" s="11">
        <v>38391</v>
      </c>
      <c r="B52" s="12" t="s">
        <v>22</v>
      </c>
      <c r="C52" s="13" t="s">
        <v>21</v>
      </c>
    </row>
    <row r="53" spans="1:3" ht="24.6" thickBot="1">
      <c r="A53" s="11">
        <v>38436</v>
      </c>
      <c r="B53" s="12" t="s">
        <v>23</v>
      </c>
      <c r="C53" s="13" t="s">
        <v>24</v>
      </c>
    </row>
    <row r="54" spans="1:3" ht="16.2" thickBot="1">
      <c r="A54" s="11">
        <v>38463</v>
      </c>
      <c r="B54" s="12" t="s">
        <v>28</v>
      </c>
      <c r="C54" s="13" t="s">
        <v>26</v>
      </c>
    </row>
    <row r="55" spans="1:3" ht="24.6" thickBot="1">
      <c r="A55" s="11">
        <v>38473</v>
      </c>
      <c r="B55" s="12" t="s">
        <v>35</v>
      </c>
      <c r="C55" s="13" t="s">
        <v>27</v>
      </c>
    </row>
    <row r="56" spans="1:3" ht="16.2" thickBot="1">
      <c r="A56" s="11">
        <v>38498</v>
      </c>
      <c r="B56" s="12" t="s">
        <v>28</v>
      </c>
      <c r="C56" s="13" t="s">
        <v>29</v>
      </c>
    </row>
    <row r="57" spans="1:3" ht="24.6" thickBot="1">
      <c r="A57" s="11">
        <v>38602</v>
      </c>
      <c r="B57" s="12" t="s">
        <v>36</v>
      </c>
      <c r="C57" s="13" t="s">
        <v>30</v>
      </c>
    </row>
    <row r="58" spans="1:3" ht="49.2" thickBot="1">
      <c r="A58" s="11">
        <v>38637</v>
      </c>
      <c r="B58" s="12" t="s">
        <v>36</v>
      </c>
      <c r="C58" s="13" t="s">
        <v>31</v>
      </c>
    </row>
    <row r="59" spans="1:3" ht="16.2" thickBot="1">
      <c r="A59" s="11">
        <v>38658</v>
      </c>
      <c r="B59" s="12" t="s">
        <v>36</v>
      </c>
      <c r="C59" s="13" t="s">
        <v>32</v>
      </c>
    </row>
    <row r="60" spans="1:3" ht="24.6" thickBot="1">
      <c r="A60" s="11">
        <v>38671</v>
      </c>
      <c r="B60" s="12" t="s">
        <v>22</v>
      </c>
      <c r="C60" s="13" t="s">
        <v>33</v>
      </c>
    </row>
    <row r="61" spans="1:3" ht="16.2" thickBot="1">
      <c r="A61" s="11">
        <v>38711</v>
      </c>
      <c r="B61" s="12" t="s">
        <v>35</v>
      </c>
      <c r="C61" s="13" t="s">
        <v>34</v>
      </c>
    </row>
    <row r="62" spans="1:3" ht="24.6" thickBot="1">
      <c r="A62" s="14">
        <v>38718</v>
      </c>
      <c r="B62" s="15" t="s">
        <v>35</v>
      </c>
      <c r="C62" s="16" t="s">
        <v>20</v>
      </c>
    </row>
    <row r="63" spans="1:3" ht="16.2" thickBot="1">
      <c r="A63" s="14">
        <v>38775</v>
      </c>
      <c r="B63" s="15" t="s">
        <v>19</v>
      </c>
      <c r="C63" s="16" t="s">
        <v>21</v>
      </c>
    </row>
    <row r="64" spans="1:3" ht="16.2" thickBot="1">
      <c r="A64" s="14">
        <v>38776</v>
      </c>
      <c r="B64" s="15" t="s">
        <v>22</v>
      </c>
      <c r="C64" s="16" t="s">
        <v>21</v>
      </c>
    </row>
    <row r="65" spans="1:3" ht="24.6" thickBot="1">
      <c r="A65" s="14">
        <v>38821</v>
      </c>
      <c r="B65" s="15" t="s">
        <v>23</v>
      </c>
      <c r="C65" s="16" t="s">
        <v>24</v>
      </c>
    </row>
    <row r="66" spans="1:3" ht="16.2" thickBot="1">
      <c r="A66" s="14">
        <v>38828</v>
      </c>
      <c r="B66" s="15" t="s">
        <v>23</v>
      </c>
      <c r="C66" s="16" t="s">
        <v>26</v>
      </c>
    </row>
    <row r="67" spans="1:3" ht="24.6" thickBot="1">
      <c r="A67" s="14">
        <v>38838</v>
      </c>
      <c r="B67" s="15" t="s">
        <v>19</v>
      </c>
      <c r="C67" s="16" t="s">
        <v>27</v>
      </c>
    </row>
    <row r="68" spans="1:3" ht="16.2" thickBot="1">
      <c r="A68" s="14">
        <v>38883</v>
      </c>
      <c r="B68" s="15" t="s">
        <v>28</v>
      </c>
      <c r="C68" s="16" t="s">
        <v>29</v>
      </c>
    </row>
    <row r="69" spans="1:3" ht="24.6" thickBot="1">
      <c r="A69" s="14">
        <v>38967</v>
      </c>
      <c r="B69" s="15" t="s">
        <v>28</v>
      </c>
      <c r="C69" s="16" t="s">
        <v>30</v>
      </c>
    </row>
    <row r="70" spans="1:3" ht="49.2" thickBot="1">
      <c r="A70" s="14">
        <v>39002</v>
      </c>
      <c r="B70" s="15" t="s">
        <v>28</v>
      </c>
      <c r="C70" s="16" t="s">
        <v>31</v>
      </c>
    </row>
    <row r="71" spans="1:3" ht="16.2" thickBot="1">
      <c r="A71" s="14">
        <v>39023</v>
      </c>
      <c r="B71" s="15" t="s">
        <v>28</v>
      </c>
      <c r="C71" s="16" t="s">
        <v>32</v>
      </c>
    </row>
    <row r="72" spans="1:3" ht="24.6" thickBot="1">
      <c r="A72" s="14">
        <v>39036</v>
      </c>
      <c r="B72" s="15" t="s">
        <v>36</v>
      </c>
      <c r="C72" s="16" t="s">
        <v>33</v>
      </c>
    </row>
    <row r="73" spans="1:3" ht="16.2" thickBot="1">
      <c r="A73" s="14">
        <v>39076</v>
      </c>
      <c r="B73" s="15" t="s">
        <v>19</v>
      </c>
      <c r="C73" s="16" t="s">
        <v>34</v>
      </c>
    </row>
    <row r="74" spans="1:3" ht="24.6" thickBot="1">
      <c r="A74" s="11">
        <v>39083</v>
      </c>
      <c r="B74" s="12" t="s">
        <v>19</v>
      </c>
      <c r="C74" s="13" t="s">
        <v>20</v>
      </c>
    </row>
    <row r="75" spans="1:3" ht="16.2" thickBot="1">
      <c r="A75" s="11">
        <v>39132</v>
      </c>
      <c r="B75" s="12" t="s">
        <v>19</v>
      </c>
      <c r="C75" s="13" t="s">
        <v>21</v>
      </c>
    </row>
    <row r="76" spans="1:3" ht="16.2" thickBot="1">
      <c r="A76" s="11">
        <v>39133</v>
      </c>
      <c r="B76" s="12" t="s">
        <v>22</v>
      </c>
      <c r="C76" s="13" t="s">
        <v>21</v>
      </c>
    </row>
    <row r="77" spans="1:3" ht="24.6" thickBot="1">
      <c r="A77" s="11">
        <v>39178</v>
      </c>
      <c r="B77" s="12" t="s">
        <v>23</v>
      </c>
      <c r="C77" s="13" t="s">
        <v>24</v>
      </c>
    </row>
    <row r="78" spans="1:3" ht="16.2" thickBot="1">
      <c r="A78" s="11">
        <v>39193</v>
      </c>
      <c r="B78" s="12" t="s">
        <v>25</v>
      </c>
      <c r="C78" s="13" t="s">
        <v>26</v>
      </c>
    </row>
    <row r="79" spans="1:3" ht="24.6" thickBot="1">
      <c r="A79" s="11">
        <v>39203</v>
      </c>
      <c r="B79" s="12" t="s">
        <v>22</v>
      </c>
      <c r="C79" s="13" t="s">
        <v>27</v>
      </c>
    </row>
    <row r="80" spans="1:3" ht="16.2" thickBot="1">
      <c r="A80" s="11">
        <v>39240</v>
      </c>
      <c r="B80" s="12" t="s">
        <v>28</v>
      </c>
      <c r="C80" s="13" t="s">
        <v>29</v>
      </c>
    </row>
    <row r="81" spans="1:3" ht="24.6" thickBot="1">
      <c r="A81" s="11">
        <v>39332</v>
      </c>
      <c r="B81" s="12" t="s">
        <v>23</v>
      </c>
      <c r="C81" s="13" t="s">
        <v>30</v>
      </c>
    </row>
    <row r="82" spans="1:3" ht="49.2" thickBot="1">
      <c r="A82" s="11">
        <v>39367</v>
      </c>
      <c r="B82" s="12" t="s">
        <v>23</v>
      </c>
      <c r="C82" s="13" t="s">
        <v>31</v>
      </c>
    </row>
    <row r="83" spans="1:3" ht="16.2" thickBot="1">
      <c r="A83" s="11">
        <v>39388</v>
      </c>
      <c r="B83" s="12" t="s">
        <v>23</v>
      </c>
      <c r="C83" s="13" t="s">
        <v>32</v>
      </c>
    </row>
    <row r="84" spans="1:3" ht="24.6" thickBot="1">
      <c r="A84" s="11">
        <v>39401</v>
      </c>
      <c r="B84" s="12" t="s">
        <v>28</v>
      </c>
      <c r="C84" s="13" t="s">
        <v>33</v>
      </c>
    </row>
    <row r="85" spans="1:3" ht="16.2" thickBot="1">
      <c r="A85" s="11">
        <v>39441</v>
      </c>
      <c r="B85" s="12" t="s">
        <v>22</v>
      </c>
      <c r="C85" s="13" t="s">
        <v>34</v>
      </c>
    </row>
    <row r="86" spans="1:3" ht="24.6" thickBot="1">
      <c r="A86" s="14">
        <v>39448</v>
      </c>
      <c r="B86" s="15" t="s">
        <v>22</v>
      </c>
      <c r="C86" s="16" t="s">
        <v>20</v>
      </c>
    </row>
    <row r="87" spans="1:3" ht="16.2" thickBot="1">
      <c r="A87" s="14">
        <v>39482</v>
      </c>
      <c r="B87" s="15" t="s">
        <v>19</v>
      </c>
      <c r="C87" s="16" t="s">
        <v>21</v>
      </c>
    </row>
    <row r="88" spans="1:3" ht="16.2" thickBot="1">
      <c r="A88" s="14">
        <v>39483</v>
      </c>
      <c r="B88" s="15" t="s">
        <v>22</v>
      </c>
      <c r="C88" s="16" t="s">
        <v>21</v>
      </c>
    </row>
    <row r="89" spans="1:3" ht="24.6" thickBot="1">
      <c r="A89" s="14">
        <v>39528</v>
      </c>
      <c r="B89" s="15" t="s">
        <v>23</v>
      </c>
      <c r="C89" s="16" t="s">
        <v>24</v>
      </c>
    </row>
    <row r="90" spans="1:3" ht="16.2" thickBot="1">
      <c r="A90" s="14">
        <v>39559</v>
      </c>
      <c r="B90" s="15" t="s">
        <v>19</v>
      </c>
      <c r="C90" s="16" t="s">
        <v>26</v>
      </c>
    </row>
    <row r="91" spans="1:3" ht="24.6" thickBot="1">
      <c r="A91" s="14">
        <v>39569</v>
      </c>
      <c r="B91" s="15" t="s">
        <v>28</v>
      </c>
      <c r="C91" s="16" t="s">
        <v>27</v>
      </c>
    </row>
    <row r="92" spans="1:3" ht="16.2" thickBot="1">
      <c r="A92" s="14">
        <v>39590</v>
      </c>
      <c r="B92" s="15" t="s">
        <v>28</v>
      </c>
      <c r="C92" s="16" t="s">
        <v>29</v>
      </c>
    </row>
    <row r="93" spans="1:3" ht="24.6" thickBot="1">
      <c r="A93" s="14">
        <v>39698</v>
      </c>
      <c r="B93" s="15" t="s">
        <v>35</v>
      </c>
      <c r="C93" s="16" t="s">
        <v>30</v>
      </c>
    </row>
    <row r="94" spans="1:3" ht="49.2" thickBot="1">
      <c r="A94" s="14">
        <v>39733</v>
      </c>
      <c r="B94" s="15" t="s">
        <v>35</v>
      </c>
      <c r="C94" s="16" t="s">
        <v>31</v>
      </c>
    </row>
    <row r="95" spans="1:3" ht="16.2" thickBot="1">
      <c r="A95" s="14">
        <v>39754</v>
      </c>
      <c r="B95" s="15" t="s">
        <v>35</v>
      </c>
      <c r="C95" s="16" t="s">
        <v>32</v>
      </c>
    </row>
    <row r="96" spans="1:3" ht="24.6" thickBot="1">
      <c r="A96" s="14">
        <v>39767</v>
      </c>
      <c r="B96" s="15" t="s">
        <v>25</v>
      </c>
      <c r="C96" s="16" t="s">
        <v>33</v>
      </c>
    </row>
    <row r="97" spans="1:3" ht="16.2" thickBot="1">
      <c r="A97" s="14">
        <v>39807</v>
      </c>
      <c r="B97" s="15" t="s">
        <v>28</v>
      </c>
      <c r="C97" s="16" t="s">
        <v>34</v>
      </c>
    </row>
    <row r="98" spans="1:3" ht="24.6" thickBot="1">
      <c r="A98" s="11">
        <v>39814</v>
      </c>
      <c r="B98" s="12" t="s">
        <v>28</v>
      </c>
      <c r="C98" s="13" t="s">
        <v>20</v>
      </c>
    </row>
    <row r="99" spans="1:3" ht="16.2" thickBot="1">
      <c r="A99" s="11">
        <v>39867</v>
      </c>
      <c r="B99" s="12" t="s">
        <v>19</v>
      </c>
      <c r="C99" s="13" t="s">
        <v>21</v>
      </c>
    </row>
    <row r="100" spans="1:3" ht="16.2" thickBot="1">
      <c r="A100" s="11">
        <v>39868</v>
      </c>
      <c r="B100" s="12" t="s">
        <v>22</v>
      </c>
      <c r="C100" s="13" t="s">
        <v>21</v>
      </c>
    </row>
    <row r="101" spans="1:3" ht="24.6" thickBot="1">
      <c r="A101" s="11">
        <v>39913</v>
      </c>
      <c r="B101" s="12" t="s">
        <v>23</v>
      </c>
      <c r="C101" s="13" t="s">
        <v>24</v>
      </c>
    </row>
    <row r="102" spans="1:3" ht="16.2" thickBot="1">
      <c r="A102" s="11">
        <v>39924</v>
      </c>
      <c r="B102" s="12" t="s">
        <v>22</v>
      </c>
      <c r="C102" s="13" t="s">
        <v>26</v>
      </c>
    </row>
    <row r="103" spans="1:3" ht="24.6" thickBot="1">
      <c r="A103" s="11">
        <v>39934</v>
      </c>
      <c r="B103" s="12" t="s">
        <v>23</v>
      </c>
      <c r="C103" s="13" t="s">
        <v>27</v>
      </c>
    </row>
    <row r="104" spans="1:3" ht="16.2" thickBot="1">
      <c r="A104" s="11">
        <v>39975</v>
      </c>
      <c r="B104" s="12" t="s">
        <v>28</v>
      </c>
      <c r="C104" s="13" t="s">
        <v>29</v>
      </c>
    </row>
    <row r="105" spans="1:3" ht="24.6" thickBot="1">
      <c r="A105" s="11">
        <v>40063</v>
      </c>
      <c r="B105" s="12" t="s">
        <v>19</v>
      </c>
      <c r="C105" s="13" t="s">
        <v>30</v>
      </c>
    </row>
    <row r="106" spans="1:3" ht="49.2" thickBot="1">
      <c r="A106" s="11">
        <v>40098</v>
      </c>
      <c r="B106" s="12" t="s">
        <v>19</v>
      </c>
      <c r="C106" s="13" t="s">
        <v>31</v>
      </c>
    </row>
    <row r="107" spans="1:3" ht="16.2" thickBot="1">
      <c r="A107" s="11">
        <v>40119</v>
      </c>
      <c r="B107" s="12" t="s">
        <v>19</v>
      </c>
      <c r="C107" s="13" t="s">
        <v>32</v>
      </c>
    </row>
    <row r="108" spans="1:3" ht="24.6" thickBot="1">
      <c r="A108" s="11">
        <v>40132</v>
      </c>
      <c r="B108" s="12" t="s">
        <v>35</v>
      </c>
      <c r="C108" s="13" t="s">
        <v>33</v>
      </c>
    </row>
    <row r="109" spans="1:3" ht="16.2" thickBot="1">
      <c r="A109" s="11">
        <v>40172</v>
      </c>
      <c r="B109" s="12" t="s">
        <v>23</v>
      </c>
      <c r="C109" s="13" t="s">
        <v>34</v>
      </c>
    </row>
    <row r="110" spans="1:3" ht="24.6" thickBot="1">
      <c r="A110" s="14">
        <v>40179</v>
      </c>
      <c r="B110" s="15" t="s">
        <v>23</v>
      </c>
      <c r="C110" s="16" t="s">
        <v>20</v>
      </c>
    </row>
    <row r="111" spans="1:3" ht="16.2" thickBot="1">
      <c r="A111" s="14">
        <v>40224</v>
      </c>
      <c r="B111" s="15" t="s">
        <v>19</v>
      </c>
      <c r="C111" s="16" t="s">
        <v>21</v>
      </c>
    </row>
    <row r="112" spans="1:3" ht="16.2" thickBot="1">
      <c r="A112" s="14">
        <v>40225</v>
      </c>
      <c r="B112" s="15" t="s">
        <v>22</v>
      </c>
      <c r="C112" s="16" t="s">
        <v>21</v>
      </c>
    </row>
    <row r="113" spans="1:3" ht="24.6" thickBot="1">
      <c r="A113" s="14">
        <v>40270</v>
      </c>
      <c r="B113" s="15" t="s">
        <v>23</v>
      </c>
      <c r="C113" s="16" t="s">
        <v>24</v>
      </c>
    </row>
    <row r="114" spans="1:3" ht="16.2" thickBot="1">
      <c r="A114" s="14">
        <v>40289</v>
      </c>
      <c r="B114" s="15" t="s">
        <v>36</v>
      </c>
      <c r="C114" s="16" t="s">
        <v>26</v>
      </c>
    </row>
    <row r="115" spans="1:3" ht="24.6" thickBot="1">
      <c r="A115" s="14">
        <v>40299</v>
      </c>
      <c r="B115" s="15" t="s">
        <v>25</v>
      </c>
      <c r="C115" s="16" t="s">
        <v>27</v>
      </c>
    </row>
    <row r="116" spans="1:3" ht="16.2" thickBot="1">
      <c r="A116" s="14">
        <v>40332</v>
      </c>
      <c r="B116" s="15" t="s">
        <v>28</v>
      </c>
      <c r="C116" s="16" t="s">
        <v>29</v>
      </c>
    </row>
    <row r="117" spans="1:3" ht="24.6" thickBot="1">
      <c r="A117" s="14">
        <v>40428</v>
      </c>
      <c r="B117" s="15" t="s">
        <v>22</v>
      </c>
      <c r="C117" s="16" t="s">
        <v>30</v>
      </c>
    </row>
    <row r="118" spans="1:3" ht="49.2" thickBot="1">
      <c r="A118" s="14">
        <v>40463</v>
      </c>
      <c r="B118" s="15" t="s">
        <v>22</v>
      </c>
      <c r="C118" s="16" t="s">
        <v>31</v>
      </c>
    </row>
    <row r="119" spans="1:3" ht="16.2" thickBot="1">
      <c r="A119" s="14">
        <v>40484</v>
      </c>
      <c r="B119" s="15" t="s">
        <v>22</v>
      </c>
      <c r="C119" s="16" t="s">
        <v>32</v>
      </c>
    </row>
    <row r="120" spans="1:3" ht="24.6" thickBot="1">
      <c r="A120" s="14">
        <v>40497</v>
      </c>
      <c r="B120" s="15" t="s">
        <v>19</v>
      </c>
      <c r="C120" s="16" t="s">
        <v>33</v>
      </c>
    </row>
    <row r="121" spans="1:3" ht="16.2" thickBot="1">
      <c r="A121" s="14">
        <v>40537</v>
      </c>
      <c r="B121" s="15" t="s">
        <v>25</v>
      </c>
      <c r="C121" s="16" t="s">
        <v>34</v>
      </c>
    </row>
    <row r="122" spans="1:3" ht="24.6" thickBot="1">
      <c r="A122" s="11">
        <v>40544</v>
      </c>
      <c r="B122" s="12" t="s">
        <v>25</v>
      </c>
      <c r="C122" s="13" t="s">
        <v>20</v>
      </c>
    </row>
    <row r="123" spans="1:3" ht="16.2" thickBot="1">
      <c r="A123" s="11">
        <v>40609</v>
      </c>
      <c r="B123" s="12" t="s">
        <v>19</v>
      </c>
      <c r="C123" s="13" t="s">
        <v>21</v>
      </c>
    </row>
    <row r="124" spans="1:3" ht="16.2" thickBot="1">
      <c r="A124" s="11">
        <v>40610</v>
      </c>
      <c r="B124" s="12" t="s">
        <v>22</v>
      </c>
      <c r="C124" s="13" t="s">
        <v>21</v>
      </c>
    </row>
    <row r="125" spans="1:3" ht="24.6" thickBot="1">
      <c r="A125" s="11">
        <v>40654</v>
      </c>
      <c r="B125" s="12" t="s">
        <v>28</v>
      </c>
      <c r="C125" s="13" t="s">
        <v>24</v>
      </c>
    </row>
    <row r="126" spans="1:3" ht="16.2" thickBot="1">
      <c r="A126" s="11">
        <v>40655</v>
      </c>
      <c r="B126" s="12" t="s">
        <v>23</v>
      </c>
      <c r="C126" s="13" t="s">
        <v>26</v>
      </c>
    </row>
    <row r="127" spans="1:3" ht="24.6" thickBot="1">
      <c r="A127" s="11">
        <v>40664</v>
      </c>
      <c r="B127" s="12" t="s">
        <v>35</v>
      </c>
      <c r="C127" s="13" t="s">
        <v>27</v>
      </c>
    </row>
    <row r="128" spans="1:3" ht="16.2" thickBot="1">
      <c r="A128" s="11">
        <v>40717</v>
      </c>
      <c r="B128" s="12" t="s">
        <v>28</v>
      </c>
      <c r="C128" s="13" t="s">
        <v>29</v>
      </c>
    </row>
    <row r="129" spans="1:3" ht="24.6" thickBot="1">
      <c r="A129" s="11">
        <v>40793</v>
      </c>
      <c r="B129" s="12" t="s">
        <v>36</v>
      </c>
      <c r="C129" s="13" t="s">
        <v>30</v>
      </c>
    </row>
    <row r="130" spans="1:3" ht="49.2" thickBot="1">
      <c r="A130" s="11">
        <v>40828</v>
      </c>
      <c r="B130" s="12" t="s">
        <v>36</v>
      </c>
      <c r="C130" s="13" t="s">
        <v>31</v>
      </c>
    </row>
    <row r="131" spans="1:3" ht="16.2" thickBot="1">
      <c r="A131" s="11">
        <v>40849</v>
      </c>
      <c r="B131" s="12" t="s">
        <v>36</v>
      </c>
      <c r="C131" s="13" t="s">
        <v>32</v>
      </c>
    </row>
    <row r="132" spans="1:3" ht="24.6" thickBot="1">
      <c r="A132" s="11">
        <v>40862</v>
      </c>
      <c r="B132" s="12" t="s">
        <v>22</v>
      </c>
      <c r="C132" s="13" t="s">
        <v>33</v>
      </c>
    </row>
    <row r="133" spans="1:3" ht="16.2" thickBot="1">
      <c r="A133" s="11">
        <v>40902</v>
      </c>
      <c r="B133" s="12" t="s">
        <v>35</v>
      </c>
      <c r="C133" s="13" t="s">
        <v>34</v>
      </c>
    </row>
    <row r="134" spans="1:3" ht="24.6" thickBot="1">
      <c r="A134" s="14">
        <v>40909</v>
      </c>
      <c r="B134" s="15" t="s">
        <v>35</v>
      </c>
      <c r="C134" s="16" t="s">
        <v>20</v>
      </c>
    </row>
    <row r="135" spans="1:3" ht="16.2" thickBot="1">
      <c r="A135" s="14">
        <v>40959</v>
      </c>
      <c r="B135" s="15" t="s">
        <v>19</v>
      </c>
      <c r="C135" s="16" t="s">
        <v>21</v>
      </c>
    </row>
    <row r="136" spans="1:3" ht="16.2" thickBot="1">
      <c r="A136" s="14">
        <v>40960</v>
      </c>
      <c r="B136" s="15" t="s">
        <v>22</v>
      </c>
      <c r="C136" s="16" t="s">
        <v>21</v>
      </c>
    </row>
    <row r="137" spans="1:3" ht="24.6" thickBot="1">
      <c r="A137" s="14">
        <v>41005</v>
      </c>
      <c r="B137" s="15" t="s">
        <v>23</v>
      </c>
      <c r="C137" s="16" t="s">
        <v>24</v>
      </c>
    </row>
    <row r="138" spans="1:3" ht="16.2" thickBot="1">
      <c r="A138" s="14">
        <v>41020</v>
      </c>
      <c r="B138" s="15" t="s">
        <v>25</v>
      </c>
      <c r="C138" s="16" t="s">
        <v>26</v>
      </c>
    </row>
    <row r="139" spans="1:3" ht="24.6" thickBot="1">
      <c r="A139" s="14">
        <v>41030</v>
      </c>
      <c r="B139" s="15" t="s">
        <v>22</v>
      </c>
      <c r="C139" s="16" t="s">
        <v>27</v>
      </c>
    </row>
    <row r="140" spans="1:3" ht="16.2" thickBot="1">
      <c r="A140" s="14">
        <v>41067</v>
      </c>
      <c r="B140" s="15" t="s">
        <v>28</v>
      </c>
      <c r="C140" s="16" t="s">
        <v>29</v>
      </c>
    </row>
    <row r="141" spans="1:3" ht="24.6" thickBot="1">
      <c r="A141" s="14">
        <v>41159</v>
      </c>
      <c r="B141" s="15" t="s">
        <v>23</v>
      </c>
      <c r="C141" s="16" t="s">
        <v>30</v>
      </c>
    </row>
    <row r="142" spans="1:3" ht="49.2" thickBot="1">
      <c r="A142" s="14">
        <v>41194</v>
      </c>
      <c r="B142" s="15" t="s">
        <v>23</v>
      </c>
      <c r="C142" s="16" t="s">
        <v>31</v>
      </c>
    </row>
    <row r="143" spans="1:3" ht="16.2" thickBot="1">
      <c r="A143" s="14">
        <v>41215</v>
      </c>
      <c r="B143" s="15" t="s">
        <v>23</v>
      </c>
      <c r="C143" s="16" t="s">
        <v>32</v>
      </c>
    </row>
    <row r="144" spans="1:3" ht="24.6" thickBot="1">
      <c r="A144" s="14">
        <v>41228</v>
      </c>
      <c r="B144" s="15" t="s">
        <v>28</v>
      </c>
      <c r="C144" s="16" t="s">
        <v>33</v>
      </c>
    </row>
    <row r="145" spans="1:3" ht="16.2" thickBot="1">
      <c r="A145" s="14">
        <v>41268</v>
      </c>
      <c r="B145" s="15" t="s">
        <v>22</v>
      </c>
      <c r="C145" s="16" t="s">
        <v>34</v>
      </c>
    </row>
    <row r="146" spans="1:3" ht="24.6" thickBot="1">
      <c r="A146" s="11">
        <v>41275</v>
      </c>
      <c r="B146" s="12" t="s">
        <v>22</v>
      </c>
      <c r="C146" s="13" t="s">
        <v>20</v>
      </c>
    </row>
    <row r="147" spans="1:3" ht="16.2" thickBot="1">
      <c r="A147" s="11">
        <v>41316</v>
      </c>
      <c r="B147" s="12" t="s">
        <v>19</v>
      </c>
      <c r="C147" s="13" t="s">
        <v>21</v>
      </c>
    </row>
    <row r="148" spans="1:3" ht="16.2" thickBot="1">
      <c r="A148" s="11">
        <v>41317</v>
      </c>
      <c r="B148" s="12" t="s">
        <v>22</v>
      </c>
      <c r="C148" s="13" t="s">
        <v>21</v>
      </c>
    </row>
    <row r="149" spans="1:3" ht="24.6" thickBot="1">
      <c r="A149" s="11">
        <v>41362</v>
      </c>
      <c r="B149" s="12" t="s">
        <v>23</v>
      </c>
      <c r="C149" s="13" t="s">
        <v>24</v>
      </c>
    </row>
    <row r="150" spans="1:3" ht="16.2" thickBot="1">
      <c r="A150" s="11">
        <v>41385</v>
      </c>
      <c r="B150" s="12" t="s">
        <v>35</v>
      </c>
      <c r="C150" s="13" t="s">
        <v>26</v>
      </c>
    </row>
    <row r="151" spans="1:3" ht="24.6" thickBot="1">
      <c r="A151" s="11">
        <v>41395</v>
      </c>
      <c r="B151" s="12" t="s">
        <v>36</v>
      </c>
      <c r="C151" s="13" t="s">
        <v>27</v>
      </c>
    </row>
    <row r="152" spans="1:3" ht="16.2" thickBot="1">
      <c r="A152" s="11">
        <v>41424</v>
      </c>
      <c r="B152" s="12" t="s">
        <v>28</v>
      </c>
      <c r="C152" s="13" t="s">
        <v>29</v>
      </c>
    </row>
    <row r="153" spans="1:3" ht="24.6" thickBot="1">
      <c r="A153" s="11">
        <v>41524</v>
      </c>
      <c r="B153" s="12" t="s">
        <v>25</v>
      </c>
      <c r="C153" s="13" t="s">
        <v>30</v>
      </c>
    </row>
    <row r="154" spans="1:3" ht="49.2" thickBot="1">
      <c r="A154" s="11">
        <v>41559</v>
      </c>
      <c r="B154" s="12" t="s">
        <v>25</v>
      </c>
      <c r="C154" s="13" t="s">
        <v>31</v>
      </c>
    </row>
    <row r="155" spans="1:3" ht="16.2" thickBot="1">
      <c r="A155" s="11">
        <v>41580</v>
      </c>
      <c r="B155" s="12" t="s">
        <v>25</v>
      </c>
      <c r="C155" s="13" t="s">
        <v>32</v>
      </c>
    </row>
    <row r="156" spans="1:3" ht="24.6" thickBot="1">
      <c r="A156" s="11">
        <v>41593</v>
      </c>
      <c r="B156" s="12" t="s">
        <v>23</v>
      </c>
      <c r="C156" s="13" t="s">
        <v>33</v>
      </c>
    </row>
    <row r="157" spans="1:3" ht="16.2" thickBot="1">
      <c r="A157" s="11">
        <v>41633</v>
      </c>
      <c r="B157" s="12" t="s">
        <v>36</v>
      </c>
      <c r="C157" s="13" t="s">
        <v>34</v>
      </c>
    </row>
    <row r="158" spans="1:3" ht="24.6" thickBot="1">
      <c r="A158" s="14">
        <v>41640</v>
      </c>
      <c r="B158" s="15" t="s">
        <v>36</v>
      </c>
      <c r="C158" s="16" t="s">
        <v>20</v>
      </c>
    </row>
    <row r="159" spans="1:3" ht="16.2" thickBot="1">
      <c r="A159" s="14">
        <v>41701</v>
      </c>
      <c r="B159" s="15" t="s">
        <v>19</v>
      </c>
      <c r="C159" s="16" t="s">
        <v>21</v>
      </c>
    </row>
    <row r="160" spans="1:3" ht="16.2" thickBot="1">
      <c r="A160" s="14">
        <v>41702</v>
      </c>
      <c r="B160" s="15" t="s">
        <v>22</v>
      </c>
      <c r="C160" s="16" t="s">
        <v>21</v>
      </c>
    </row>
    <row r="161" spans="1:3" ht="24.6" thickBot="1">
      <c r="A161" s="14">
        <v>41747</v>
      </c>
      <c r="B161" s="15" t="s">
        <v>23</v>
      </c>
      <c r="C161" s="16" t="s">
        <v>24</v>
      </c>
    </row>
    <row r="162" spans="1:3" ht="16.2" thickBot="1">
      <c r="A162" s="14">
        <v>41750</v>
      </c>
      <c r="B162" s="15" t="s">
        <v>19</v>
      </c>
      <c r="C162" s="16" t="s">
        <v>26</v>
      </c>
    </row>
    <row r="163" spans="1:3" ht="24.6" thickBot="1">
      <c r="A163" s="14">
        <v>41760</v>
      </c>
      <c r="B163" s="15" t="s">
        <v>28</v>
      </c>
      <c r="C163" s="16" t="s">
        <v>27</v>
      </c>
    </row>
    <row r="164" spans="1:3" ht="16.2" thickBot="1">
      <c r="A164" s="14">
        <v>41809</v>
      </c>
      <c r="B164" s="15" t="s">
        <v>28</v>
      </c>
      <c r="C164" s="16" t="s">
        <v>29</v>
      </c>
    </row>
    <row r="165" spans="1:3" ht="24.6" thickBot="1">
      <c r="A165" s="14">
        <v>41889</v>
      </c>
      <c r="B165" s="15" t="s">
        <v>35</v>
      </c>
      <c r="C165" s="16" t="s">
        <v>30</v>
      </c>
    </row>
    <row r="166" spans="1:3" ht="49.2" thickBot="1">
      <c r="A166" s="14">
        <v>41924</v>
      </c>
      <c r="B166" s="15" t="s">
        <v>35</v>
      </c>
      <c r="C166" s="16" t="s">
        <v>31</v>
      </c>
    </row>
    <row r="167" spans="1:3" ht="16.2" thickBot="1">
      <c r="A167" s="14">
        <v>41945</v>
      </c>
      <c r="B167" s="15" t="s">
        <v>35</v>
      </c>
      <c r="C167" s="16" t="s">
        <v>32</v>
      </c>
    </row>
    <row r="168" spans="1:3" ht="24.6" thickBot="1">
      <c r="A168" s="14">
        <v>41958</v>
      </c>
      <c r="B168" s="15" t="s">
        <v>25</v>
      </c>
      <c r="C168" s="16" t="s">
        <v>33</v>
      </c>
    </row>
    <row r="169" spans="1:3" ht="16.2" thickBot="1">
      <c r="A169" s="14">
        <v>41998</v>
      </c>
      <c r="B169" s="15" t="s">
        <v>28</v>
      </c>
      <c r="C169" s="16" t="s">
        <v>34</v>
      </c>
    </row>
    <row r="170" spans="1:3" ht="24.6" thickBot="1">
      <c r="A170" s="11">
        <v>42005</v>
      </c>
      <c r="B170" s="12" t="s">
        <v>28</v>
      </c>
      <c r="C170" s="13" t="s">
        <v>20</v>
      </c>
    </row>
    <row r="171" spans="1:3" ht="16.2" thickBot="1">
      <c r="A171" s="11">
        <v>42051</v>
      </c>
      <c r="B171" s="12" t="s">
        <v>19</v>
      </c>
      <c r="C171" s="13" t="s">
        <v>21</v>
      </c>
    </row>
    <row r="172" spans="1:3" ht="16.2" thickBot="1">
      <c r="A172" s="11">
        <v>42052</v>
      </c>
      <c r="B172" s="12" t="s">
        <v>22</v>
      </c>
      <c r="C172" s="13" t="s">
        <v>21</v>
      </c>
    </row>
    <row r="173" spans="1:3" ht="24.6" thickBot="1">
      <c r="A173" s="11">
        <v>42097</v>
      </c>
      <c r="B173" s="12" t="s">
        <v>23</v>
      </c>
      <c r="C173" s="13" t="s">
        <v>24</v>
      </c>
    </row>
    <row r="174" spans="1:3" ht="16.2" thickBot="1">
      <c r="A174" s="11">
        <v>42115</v>
      </c>
      <c r="B174" s="12" t="s">
        <v>22</v>
      </c>
      <c r="C174" s="13" t="s">
        <v>26</v>
      </c>
    </row>
    <row r="175" spans="1:3" ht="24.6" thickBot="1">
      <c r="A175" s="11">
        <v>42125</v>
      </c>
      <c r="B175" s="12" t="s">
        <v>23</v>
      </c>
      <c r="C175" s="13" t="s">
        <v>27</v>
      </c>
    </row>
    <row r="176" spans="1:3" ht="16.2" thickBot="1">
      <c r="A176" s="11">
        <v>42159</v>
      </c>
      <c r="B176" s="12" t="s">
        <v>28</v>
      </c>
      <c r="C176" s="13" t="s">
        <v>29</v>
      </c>
    </row>
    <row r="177" spans="1:3" ht="24.6" thickBot="1">
      <c r="A177" s="11">
        <v>42254</v>
      </c>
      <c r="B177" s="12" t="s">
        <v>19</v>
      </c>
      <c r="C177" s="13" t="s">
        <v>30</v>
      </c>
    </row>
    <row r="178" spans="1:3" ht="49.2" thickBot="1">
      <c r="A178" s="11">
        <v>42289</v>
      </c>
      <c r="B178" s="12" t="s">
        <v>19</v>
      </c>
      <c r="C178" s="13" t="s">
        <v>31</v>
      </c>
    </row>
    <row r="179" spans="1:3" ht="16.2" thickBot="1">
      <c r="A179" s="11">
        <v>42310</v>
      </c>
      <c r="B179" s="12" t="s">
        <v>19</v>
      </c>
      <c r="C179" s="13" t="s">
        <v>32</v>
      </c>
    </row>
    <row r="180" spans="1:3" ht="24.6" thickBot="1">
      <c r="A180" s="11">
        <v>42323</v>
      </c>
      <c r="B180" s="12" t="s">
        <v>35</v>
      </c>
      <c r="C180" s="13" t="s">
        <v>33</v>
      </c>
    </row>
    <row r="181" spans="1:3" ht="16.2" thickBot="1">
      <c r="A181" s="11">
        <v>42363</v>
      </c>
      <c r="B181" s="12" t="s">
        <v>23</v>
      </c>
      <c r="C181" s="13" t="s">
        <v>34</v>
      </c>
    </row>
    <row r="182" spans="1:3" ht="24.6" thickBot="1">
      <c r="A182" s="14">
        <v>42370</v>
      </c>
      <c r="B182" s="15" t="s">
        <v>23</v>
      </c>
      <c r="C182" s="16" t="s">
        <v>20</v>
      </c>
    </row>
    <row r="183" spans="1:3" ht="16.2" thickBot="1">
      <c r="A183" s="14">
        <v>42408</v>
      </c>
      <c r="B183" s="15" t="s">
        <v>19</v>
      </c>
      <c r="C183" s="16" t="s">
        <v>21</v>
      </c>
    </row>
    <row r="184" spans="1:3" ht="16.2" thickBot="1">
      <c r="A184" s="14">
        <v>42409</v>
      </c>
      <c r="B184" s="15" t="s">
        <v>22</v>
      </c>
      <c r="C184" s="16" t="s">
        <v>21</v>
      </c>
    </row>
    <row r="185" spans="1:3" ht="24.6" thickBot="1">
      <c r="A185" s="14">
        <v>42454</v>
      </c>
      <c r="B185" s="15" t="s">
        <v>23</v>
      </c>
      <c r="C185" s="16" t="s">
        <v>24</v>
      </c>
    </row>
    <row r="186" spans="1:3" ht="16.2" thickBot="1">
      <c r="A186" s="14">
        <v>42481</v>
      </c>
      <c r="B186" s="15" t="s">
        <v>28</v>
      </c>
      <c r="C186" s="16" t="s">
        <v>26</v>
      </c>
    </row>
    <row r="187" spans="1:3" ht="24.6" thickBot="1">
      <c r="A187" s="14">
        <v>42491</v>
      </c>
      <c r="B187" s="15" t="s">
        <v>35</v>
      </c>
      <c r="C187" s="16" t="s">
        <v>27</v>
      </c>
    </row>
    <row r="188" spans="1:3" ht="16.2" thickBot="1">
      <c r="A188" s="14">
        <v>42516</v>
      </c>
      <c r="B188" s="15" t="s">
        <v>28</v>
      </c>
      <c r="C188" s="16" t="s">
        <v>29</v>
      </c>
    </row>
    <row r="189" spans="1:3" ht="24.6" thickBot="1">
      <c r="A189" s="14">
        <v>42620</v>
      </c>
      <c r="B189" s="15" t="s">
        <v>36</v>
      </c>
      <c r="C189" s="16" t="s">
        <v>30</v>
      </c>
    </row>
    <row r="190" spans="1:3" ht="49.2" thickBot="1">
      <c r="A190" s="14">
        <v>42655</v>
      </c>
      <c r="B190" s="15" t="s">
        <v>36</v>
      </c>
      <c r="C190" s="16" t="s">
        <v>31</v>
      </c>
    </row>
    <row r="191" spans="1:3" ht="16.2" thickBot="1">
      <c r="A191" s="14">
        <v>42676</v>
      </c>
      <c r="B191" s="15" t="s">
        <v>36</v>
      </c>
      <c r="C191" s="16" t="s">
        <v>32</v>
      </c>
    </row>
    <row r="192" spans="1:3" ht="24.6" thickBot="1">
      <c r="A192" s="14">
        <v>42689</v>
      </c>
      <c r="B192" s="15" t="s">
        <v>22</v>
      </c>
      <c r="C192" s="16" t="s">
        <v>33</v>
      </c>
    </row>
    <row r="193" spans="1:3" ht="16.2" thickBot="1">
      <c r="A193" s="14">
        <v>42729</v>
      </c>
      <c r="B193" s="15" t="s">
        <v>35</v>
      </c>
      <c r="C193" s="16" t="s">
        <v>34</v>
      </c>
    </row>
    <row r="194" spans="1:3" ht="24.6" thickBot="1">
      <c r="A194" s="11">
        <v>42736</v>
      </c>
      <c r="B194" s="12" t="s">
        <v>35</v>
      </c>
      <c r="C194" s="13" t="s">
        <v>20</v>
      </c>
    </row>
    <row r="195" spans="1:3" ht="16.2" thickBot="1">
      <c r="A195" s="11">
        <v>42793</v>
      </c>
      <c r="B195" s="12" t="s">
        <v>19</v>
      </c>
      <c r="C195" s="13" t="s">
        <v>21</v>
      </c>
    </row>
    <row r="196" spans="1:3" ht="16.2" thickBot="1">
      <c r="A196" s="11">
        <v>42794</v>
      </c>
      <c r="B196" s="12" t="s">
        <v>22</v>
      </c>
      <c r="C196" s="13" t="s">
        <v>21</v>
      </c>
    </row>
    <row r="197" spans="1:3" ht="24.6" thickBot="1">
      <c r="A197" s="11">
        <v>42839</v>
      </c>
      <c r="B197" s="12" t="s">
        <v>23</v>
      </c>
      <c r="C197" s="13" t="s">
        <v>24</v>
      </c>
    </row>
    <row r="198" spans="1:3" ht="16.2" thickBot="1">
      <c r="A198" s="11">
        <v>42846</v>
      </c>
      <c r="B198" s="12" t="s">
        <v>23</v>
      </c>
      <c r="C198" s="13" t="s">
        <v>26</v>
      </c>
    </row>
    <row r="199" spans="1:3" ht="24.6" thickBot="1">
      <c r="A199" s="11">
        <v>42856</v>
      </c>
      <c r="B199" s="12" t="s">
        <v>19</v>
      </c>
      <c r="C199" s="13" t="s">
        <v>27</v>
      </c>
    </row>
    <row r="200" spans="1:3" ht="16.2" thickBot="1">
      <c r="A200" s="11">
        <v>42901</v>
      </c>
      <c r="B200" s="12" t="s">
        <v>28</v>
      </c>
      <c r="C200" s="13" t="s">
        <v>29</v>
      </c>
    </row>
    <row r="201" spans="1:3" ht="24.6" thickBot="1">
      <c r="A201" s="11">
        <v>42985</v>
      </c>
      <c r="B201" s="12" t="s">
        <v>28</v>
      </c>
      <c r="C201" s="13" t="s">
        <v>30</v>
      </c>
    </row>
    <row r="202" spans="1:3" ht="49.2" thickBot="1">
      <c r="A202" s="11">
        <v>43020</v>
      </c>
      <c r="B202" s="12" t="s">
        <v>28</v>
      </c>
      <c r="C202" s="13" t="s">
        <v>31</v>
      </c>
    </row>
    <row r="203" spans="1:3" ht="16.2" thickBot="1">
      <c r="A203" s="11">
        <v>43041</v>
      </c>
      <c r="B203" s="12" t="s">
        <v>28</v>
      </c>
      <c r="C203" s="13" t="s">
        <v>32</v>
      </c>
    </row>
    <row r="204" spans="1:3" ht="24.6" thickBot="1">
      <c r="A204" s="11">
        <v>43054</v>
      </c>
      <c r="B204" s="12" t="s">
        <v>36</v>
      </c>
      <c r="C204" s="13" t="s">
        <v>33</v>
      </c>
    </row>
    <row r="205" spans="1:3" ht="16.2" thickBot="1">
      <c r="A205" s="11">
        <v>43094</v>
      </c>
      <c r="B205" s="12" t="s">
        <v>19</v>
      </c>
      <c r="C205" s="13" t="s">
        <v>34</v>
      </c>
    </row>
    <row r="206" spans="1:3" ht="24.6" thickBot="1">
      <c r="A206" s="14">
        <v>43101</v>
      </c>
      <c r="B206" s="15" t="s">
        <v>19</v>
      </c>
      <c r="C206" s="16" t="s">
        <v>20</v>
      </c>
    </row>
    <row r="207" spans="1:3" ht="16.2" thickBot="1">
      <c r="A207" s="14">
        <v>43143</v>
      </c>
      <c r="B207" s="15" t="s">
        <v>19</v>
      </c>
      <c r="C207" s="16" t="s">
        <v>21</v>
      </c>
    </row>
    <row r="208" spans="1:3" ht="16.2" thickBot="1">
      <c r="A208" s="14">
        <v>43144</v>
      </c>
      <c r="B208" s="15" t="s">
        <v>22</v>
      </c>
      <c r="C208" s="16" t="s">
        <v>21</v>
      </c>
    </row>
    <row r="209" spans="1:3" ht="24.6" thickBot="1">
      <c r="A209" s="14">
        <v>43189</v>
      </c>
      <c r="B209" s="15" t="s">
        <v>23</v>
      </c>
      <c r="C209" s="16" t="s">
        <v>24</v>
      </c>
    </row>
    <row r="210" spans="1:3" ht="16.2" thickBot="1">
      <c r="A210" s="14">
        <v>43211</v>
      </c>
      <c r="B210" s="15" t="s">
        <v>25</v>
      </c>
      <c r="C210" s="16" t="s">
        <v>26</v>
      </c>
    </row>
    <row r="211" spans="1:3" ht="24.6" thickBot="1">
      <c r="A211" s="14">
        <v>43221</v>
      </c>
      <c r="B211" s="15" t="s">
        <v>22</v>
      </c>
      <c r="C211" s="16" t="s">
        <v>27</v>
      </c>
    </row>
    <row r="212" spans="1:3" ht="16.2" thickBot="1">
      <c r="A212" s="14">
        <v>43251</v>
      </c>
      <c r="B212" s="15" t="s">
        <v>28</v>
      </c>
      <c r="C212" s="16" t="s">
        <v>29</v>
      </c>
    </row>
    <row r="213" spans="1:3" ht="24.6" thickBot="1">
      <c r="A213" s="14">
        <v>43350</v>
      </c>
      <c r="B213" s="15" t="s">
        <v>23</v>
      </c>
      <c r="C213" s="16" t="s">
        <v>30</v>
      </c>
    </row>
    <row r="214" spans="1:3" ht="49.2" thickBot="1">
      <c r="A214" s="14">
        <v>43385</v>
      </c>
      <c r="B214" s="15" t="s">
        <v>23</v>
      </c>
      <c r="C214" s="16" t="s">
        <v>31</v>
      </c>
    </row>
    <row r="215" spans="1:3" ht="16.2" thickBot="1">
      <c r="A215" s="14">
        <v>43406</v>
      </c>
      <c r="B215" s="15" t="s">
        <v>23</v>
      </c>
      <c r="C215" s="16" t="s">
        <v>32</v>
      </c>
    </row>
    <row r="216" spans="1:3" ht="24.6" thickBot="1">
      <c r="A216" s="14">
        <v>43419</v>
      </c>
      <c r="B216" s="15" t="s">
        <v>28</v>
      </c>
      <c r="C216" s="16" t="s">
        <v>33</v>
      </c>
    </row>
    <row r="217" spans="1:3" ht="16.2" thickBot="1">
      <c r="A217" s="14">
        <v>43459</v>
      </c>
      <c r="B217" s="15" t="s">
        <v>22</v>
      </c>
      <c r="C217" s="16" t="s">
        <v>34</v>
      </c>
    </row>
    <row r="218" spans="1:3" ht="24.6" thickBot="1">
      <c r="A218" s="11">
        <v>43466</v>
      </c>
      <c r="B218" s="12" t="s">
        <v>22</v>
      </c>
      <c r="C218" s="13" t="s">
        <v>20</v>
      </c>
    </row>
    <row r="219" spans="1:3" ht="16.2" thickBot="1">
      <c r="A219" s="11">
        <v>43528</v>
      </c>
      <c r="B219" s="12" t="s">
        <v>19</v>
      </c>
      <c r="C219" s="13" t="s">
        <v>21</v>
      </c>
    </row>
    <row r="220" spans="1:3" ht="16.2" thickBot="1">
      <c r="A220" s="11">
        <v>43529</v>
      </c>
      <c r="B220" s="12" t="s">
        <v>22</v>
      </c>
      <c r="C220" s="13" t="s">
        <v>21</v>
      </c>
    </row>
    <row r="221" spans="1:3" ht="24.6" thickBot="1">
      <c r="A221" s="11">
        <v>43574</v>
      </c>
      <c r="B221" s="12" t="s">
        <v>23</v>
      </c>
      <c r="C221" s="13" t="s">
        <v>24</v>
      </c>
    </row>
    <row r="222" spans="1:3" ht="16.2" thickBot="1">
      <c r="A222" s="11">
        <v>43576</v>
      </c>
      <c r="B222" s="12" t="s">
        <v>35</v>
      </c>
      <c r="C222" s="13" t="s">
        <v>26</v>
      </c>
    </row>
    <row r="223" spans="1:3" ht="24.6" thickBot="1">
      <c r="A223" s="11">
        <v>43586</v>
      </c>
      <c r="B223" s="12" t="s">
        <v>36</v>
      </c>
      <c r="C223" s="13" t="s">
        <v>27</v>
      </c>
    </row>
    <row r="224" spans="1:3" ht="16.2" thickBot="1">
      <c r="A224" s="11">
        <v>43636</v>
      </c>
      <c r="B224" s="12" t="s">
        <v>28</v>
      </c>
      <c r="C224" s="13" t="s">
        <v>29</v>
      </c>
    </row>
    <row r="225" spans="1:3" ht="24.6" thickBot="1">
      <c r="A225" s="11">
        <v>43715</v>
      </c>
      <c r="B225" s="12" t="s">
        <v>25</v>
      </c>
      <c r="C225" s="13" t="s">
        <v>30</v>
      </c>
    </row>
    <row r="226" spans="1:3" ht="49.2" thickBot="1">
      <c r="A226" s="11">
        <v>43750</v>
      </c>
      <c r="B226" s="12" t="s">
        <v>25</v>
      </c>
      <c r="C226" s="13" t="s">
        <v>31</v>
      </c>
    </row>
    <row r="227" spans="1:3" ht="16.2" thickBot="1">
      <c r="A227" s="11">
        <v>43771</v>
      </c>
      <c r="B227" s="12" t="s">
        <v>25</v>
      </c>
      <c r="C227" s="13" t="s">
        <v>32</v>
      </c>
    </row>
    <row r="228" spans="1:3" ht="24.6" thickBot="1">
      <c r="A228" s="11">
        <v>43784</v>
      </c>
      <c r="B228" s="12" t="s">
        <v>23</v>
      </c>
      <c r="C228" s="13" t="s">
        <v>33</v>
      </c>
    </row>
    <row r="229" spans="1:3" ht="16.2" thickBot="1">
      <c r="A229" s="11">
        <v>43824</v>
      </c>
      <c r="B229" s="12" t="s">
        <v>36</v>
      </c>
      <c r="C229" s="13" t="s">
        <v>34</v>
      </c>
    </row>
    <row r="230" spans="1:3" ht="24.6" thickBot="1">
      <c r="A230" s="14">
        <v>43831</v>
      </c>
      <c r="B230" s="15" t="s">
        <v>36</v>
      </c>
      <c r="C230" s="16" t="s">
        <v>20</v>
      </c>
    </row>
    <row r="231" spans="1:3" ht="16.2" thickBot="1">
      <c r="A231" s="14">
        <v>43885</v>
      </c>
      <c r="B231" s="15" t="s">
        <v>19</v>
      </c>
      <c r="C231" s="16" t="s">
        <v>21</v>
      </c>
    </row>
    <row r="232" spans="1:3" ht="16.2" thickBot="1">
      <c r="A232" s="14">
        <v>43886</v>
      </c>
      <c r="B232" s="15" t="s">
        <v>22</v>
      </c>
      <c r="C232" s="16" t="s">
        <v>21</v>
      </c>
    </row>
    <row r="233" spans="1:3" ht="24.6" thickBot="1">
      <c r="A233" s="14">
        <v>43931</v>
      </c>
      <c r="B233" s="15" t="s">
        <v>23</v>
      </c>
      <c r="C233" s="16" t="s">
        <v>24</v>
      </c>
    </row>
    <row r="234" spans="1:3" ht="16.2" thickBot="1">
      <c r="A234" s="14">
        <v>43942</v>
      </c>
      <c r="B234" s="15" t="s">
        <v>22</v>
      </c>
      <c r="C234" s="16" t="s">
        <v>26</v>
      </c>
    </row>
    <row r="235" spans="1:3" ht="24.6" thickBot="1">
      <c r="A235" s="14">
        <v>43952</v>
      </c>
      <c r="B235" s="15" t="s">
        <v>23</v>
      </c>
      <c r="C235" s="16" t="s">
        <v>27</v>
      </c>
    </row>
    <row r="236" spans="1:3" ht="16.2" thickBot="1">
      <c r="A236" s="14">
        <v>43993</v>
      </c>
      <c r="B236" s="15" t="s">
        <v>28</v>
      </c>
      <c r="C236" s="16" t="s">
        <v>29</v>
      </c>
    </row>
    <row r="237" spans="1:3" ht="24.6" thickBot="1">
      <c r="A237" s="14">
        <v>44081</v>
      </c>
      <c r="B237" s="15" t="s">
        <v>19</v>
      </c>
      <c r="C237" s="16" t="s">
        <v>30</v>
      </c>
    </row>
    <row r="238" spans="1:3" ht="49.2" thickBot="1">
      <c r="A238" s="14">
        <v>44116</v>
      </c>
      <c r="B238" s="15" t="s">
        <v>19</v>
      </c>
      <c r="C238" s="16" t="s">
        <v>31</v>
      </c>
    </row>
    <row r="239" spans="1:3" ht="16.2" thickBot="1">
      <c r="A239" s="14">
        <v>44137</v>
      </c>
      <c r="B239" s="15" t="s">
        <v>19</v>
      </c>
      <c r="C239" s="16" t="s">
        <v>32</v>
      </c>
    </row>
    <row r="240" spans="1:3" ht="24.6" thickBot="1">
      <c r="A240" s="14">
        <v>44150</v>
      </c>
      <c r="B240" s="15" t="s">
        <v>35</v>
      </c>
      <c r="C240" s="16" t="s">
        <v>33</v>
      </c>
    </row>
    <row r="241" spans="1:3" ht="16.2" thickBot="1">
      <c r="A241" s="14">
        <v>44190</v>
      </c>
      <c r="B241" s="15" t="s">
        <v>23</v>
      </c>
      <c r="C241" s="16" t="s">
        <v>34</v>
      </c>
    </row>
    <row r="242" spans="1:3" ht="24.6" thickBot="1">
      <c r="A242" s="11">
        <v>44197</v>
      </c>
      <c r="B242" s="12" t="s">
        <v>23</v>
      </c>
      <c r="C242" s="13" t="s">
        <v>20</v>
      </c>
    </row>
    <row r="243" spans="1:3" ht="16.2" thickBot="1">
      <c r="A243" s="11">
        <v>44242</v>
      </c>
      <c r="B243" s="12" t="s">
        <v>19</v>
      </c>
      <c r="C243" s="13" t="s">
        <v>21</v>
      </c>
    </row>
    <row r="244" spans="1:3" ht="16.2" thickBot="1">
      <c r="A244" s="11">
        <v>44243</v>
      </c>
      <c r="B244" s="12" t="s">
        <v>22</v>
      </c>
      <c r="C244" s="13" t="s">
        <v>21</v>
      </c>
    </row>
    <row r="245" spans="1:3" ht="24.6" thickBot="1">
      <c r="A245" s="11">
        <v>44288</v>
      </c>
      <c r="B245" s="12" t="s">
        <v>23</v>
      </c>
      <c r="C245" s="13" t="s">
        <v>24</v>
      </c>
    </row>
    <row r="246" spans="1:3" ht="16.2" thickBot="1">
      <c r="A246" s="11">
        <v>44307</v>
      </c>
      <c r="B246" s="12" t="s">
        <v>36</v>
      </c>
      <c r="C246" s="13" t="s">
        <v>26</v>
      </c>
    </row>
    <row r="247" spans="1:3" ht="24.6" thickBot="1">
      <c r="A247" s="11">
        <v>44317</v>
      </c>
      <c r="B247" s="12" t="s">
        <v>25</v>
      </c>
      <c r="C247" s="13" t="s">
        <v>27</v>
      </c>
    </row>
    <row r="248" spans="1:3" ht="16.2" thickBot="1">
      <c r="A248" s="11">
        <v>44350</v>
      </c>
      <c r="B248" s="12" t="s">
        <v>28</v>
      </c>
      <c r="C248" s="13" t="s">
        <v>29</v>
      </c>
    </row>
    <row r="249" spans="1:3" ht="24.6" thickBot="1">
      <c r="A249" s="11">
        <v>44446</v>
      </c>
      <c r="B249" s="12" t="s">
        <v>22</v>
      </c>
      <c r="C249" s="13" t="s">
        <v>30</v>
      </c>
    </row>
    <row r="250" spans="1:3" ht="49.2" thickBot="1">
      <c r="A250" s="11">
        <v>44481</v>
      </c>
      <c r="B250" s="12" t="s">
        <v>22</v>
      </c>
      <c r="C250" s="13" t="s">
        <v>31</v>
      </c>
    </row>
    <row r="251" spans="1:3" ht="16.2" thickBot="1">
      <c r="A251" s="11">
        <v>44502</v>
      </c>
      <c r="B251" s="12" t="s">
        <v>22</v>
      </c>
      <c r="C251" s="13" t="s">
        <v>32</v>
      </c>
    </row>
    <row r="252" spans="1:3" ht="24.6" thickBot="1">
      <c r="A252" s="11">
        <v>44515</v>
      </c>
      <c r="B252" s="12" t="s">
        <v>19</v>
      </c>
      <c r="C252" s="13" t="s">
        <v>33</v>
      </c>
    </row>
    <row r="253" spans="1:3" ht="16.2" thickBot="1">
      <c r="A253" s="11">
        <v>44555</v>
      </c>
      <c r="B253" s="12" t="s">
        <v>25</v>
      </c>
      <c r="C253" s="13" t="s">
        <v>34</v>
      </c>
    </row>
    <row r="254" spans="1:3" ht="24.6" thickBot="1">
      <c r="A254" s="14">
        <v>44562</v>
      </c>
      <c r="B254" s="15" t="s">
        <v>25</v>
      </c>
      <c r="C254" s="16" t="s">
        <v>20</v>
      </c>
    </row>
    <row r="255" spans="1:3" ht="16.2" thickBot="1">
      <c r="A255" s="14">
        <v>44620</v>
      </c>
      <c r="B255" s="15" t="s">
        <v>19</v>
      </c>
      <c r="C255" s="16" t="s">
        <v>21</v>
      </c>
    </row>
    <row r="256" spans="1:3" ht="16.2" thickBot="1">
      <c r="A256" s="14">
        <v>44621</v>
      </c>
      <c r="B256" s="15" t="s">
        <v>22</v>
      </c>
      <c r="C256" s="16" t="s">
        <v>21</v>
      </c>
    </row>
    <row r="257" spans="1:3" ht="24.6" thickBot="1">
      <c r="A257" s="14">
        <v>44666</v>
      </c>
      <c r="B257" s="15" t="s">
        <v>23</v>
      </c>
      <c r="C257" s="16" t="s">
        <v>24</v>
      </c>
    </row>
    <row r="258" spans="1:3" ht="16.2" thickBot="1">
      <c r="A258" s="14">
        <v>44672</v>
      </c>
      <c r="B258" s="15" t="s">
        <v>28</v>
      </c>
      <c r="C258" s="16" t="s">
        <v>26</v>
      </c>
    </row>
    <row r="259" spans="1:3" ht="24.6" thickBot="1">
      <c r="A259" s="14">
        <v>44682</v>
      </c>
      <c r="B259" s="15" t="s">
        <v>35</v>
      </c>
      <c r="C259" s="16" t="s">
        <v>27</v>
      </c>
    </row>
    <row r="260" spans="1:3" ht="16.2" thickBot="1">
      <c r="A260" s="14">
        <v>44728</v>
      </c>
      <c r="B260" s="15" t="s">
        <v>28</v>
      </c>
      <c r="C260" s="16" t="s">
        <v>29</v>
      </c>
    </row>
    <row r="261" spans="1:3" ht="24.6" thickBot="1">
      <c r="A261" s="14">
        <v>44811</v>
      </c>
      <c r="B261" s="15" t="s">
        <v>36</v>
      </c>
      <c r="C261" s="16" t="s">
        <v>30</v>
      </c>
    </row>
    <row r="262" spans="1:3" ht="49.2" thickBot="1">
      <c r="A262" s="14">
        <v>44846</v>
      </c>
      <c r="B262" s="15" t="s">
        <v>36</v>
      </c>
      <c r="C262" s="16" t="s">
        <v>31</v>
      </c>
    </row>
    <row r="263" spans="1:3" ht="16.2" thickBot="1">
      <c r="A263" s="14">
        <v>44867</v>
      </c>
      <c r="B263" s="15" t="s">
        <v>36</v>
      </c>
      <c r="C263" s="16" t="s">
        <v>32</v>
      </c>
    </row>
    <row r="264" spans="1:3" ht="24.6" thickBot="1">
      <c r="A264" s="14">
        <v>44880</v>
      </c>
      <c r="B264" s="15" t="s">
        <v>22</v>
      </c>
      <c r="C264" s="16" t="s">
        <v>33</v>
      </c>
    </row>
    <row r="265" spans="1:3" ht="16.2" thickBot="1">
      <c r="A265" s="14">
        <v>44920</v>
      </c>
      <c r="B265" s="15" t="s">
        <v>35</v>
      </c>
      <c r="C265" s="16" t="s">
        <v>34</v>
      </c>
    </row>
    <row r="266" spans="1:3" ht="24.6" thickBot="1">
      <c r="A266" s="11">
        <v>44927</v>
      </c>
      <c r="B266" s="12" t="s">
        <v>35</v>
      </c>
      <c r="C266" s="13" t="s">
        <v>20</v>
      </c>
    </row>
    <row r="267" spans="1:3" ht="16.2" thickBot="1">
      <c r="A267" s="11">
        <v>44977</v>
      </c>
      <c r="B267" s="12" t="s">
        <v>19</v>
      </c>
      <c r="C267" s="13" t="s">
        <v>21</v>
      </c>
    </row>
    <row r="268" spans="1:3" ht="16.2" thickBot="1">
      <c r="A268" s="11">
        <v>44978</v>
      </c>
      <c r="B268" s="12" t="s">
        <v>22</v>
      </c>
      <c r="C268" s="13" t="s">
        <v>21</v>
      </c>
    </row>
    <row r="269" spans="1:3" ht="24.6" thickBot="1">
      <c r="A269" s="11">
        <v>45023</v>
      </c>
      <c r="B269" s="12" t="s">
        <v>23</v>
      </c>
      <c r="C269" s="13" t="s">
        <v>24</v>
      </c>
    </row>
    <row r="270" spans="1:3" ht="16.2" thickBot="1">
      <c r="A270" s="11">
        <v>45037</v>
      </c>
      <c r="B270" s="12" t="s">
        <v>23</v>
      </c>
      <c r="C270" s="13" t="s">
        <v>26</v>
      </c>
    </row>
    <row r="271" spans="1:3" ht="24.6" thickBot="1">
      <c r="A271" s="11">
        <v>45047</v>
      </c>
      <c r="B271" s="12" t="s">
        <v>19</v>
      </c>
      <c r="C271" s="13" t="s">
        <v>27</v>
      </c>
    </row>
    <row r="272" spans="1:3" ht="16.2" thickBot="1">
      <c r="A272" s="11">
        <v>45085</v>
      </c>
      <c r="B272" s="12" t="s">
        <v>28</v>
      </c>
      <c r="C272" s="13" t="s">
        <v>29</v>
      </c>
    </row>
    <row r="273" spans="1:3" ht="24.6" thickBot="1">
      <c r="A273" s="11">
        <v>45176</v>
      </c>
      <c r="B273" s="12" t="s">
        <v>28</v>
      </c>
      <c r="C273" s="13" t="s">
        <v>30</v>
      </c>
    </row>
    <row r="274" spans="1:3" ht="49.2" thickBot="1">
      <c r="A274" s="11">
        <v>45211</v>
      </c>
      <c r="B274" s="12" t="s">
        <v>28</v>
      </c>
      <c r="C274" s="13" t="s">
        <v>31</v>
      </c>
    </row>
    <row r="275" spans="1:3" ht="16.2" thickBot="1">
      <c r="A275" s="11">
        <v>45232</v>
      </c>
      <c r="B275" s="12" t="s">
        <v>28</v>
      </c>
      <c r="C275" s="13" t="s">
        <v>32</v>
      </c>
    </row>
    <row r="276" spans="1:3" ht="24.6" thickBot="1">
      <c r="A276" s="11">
        <v>45245</v>
      </c>
      <c r="B276" s="12" t="s">
        <v>36</v>
      </c>
      <c r="C276" s="13" t="s">
        <v>33</v>
      </c>
    </row>
    <row r="277" spans="1:3" ht="16.2" thickBot="1">
      <c r="A277" s="11">
        <v>45285</v>
      </c>
      <c r="B277" s="12" t="s">
        <v>19</v>
      </c>
      <c r="C277" s="13" t="s">
        <v>34</v>
      </c>
    </row>
    <row r="278" spans="1:3" ht="24.6" thickBot="1">
      <c r="A278" s="14">
        <v>45292</v>
      </c>
      <c r="B278" s="15" t="s">
        <v>19</v>
      </c>
      <c r="C278" s="16" t="s">
        <v>20</v>
      </c>
    </row>
    <row r="279" spans="1:3" ht="16.2" thickBot="1">
      <c r="A279" s="14">
        <v>45334</v>
      </c>
      <c r="B279" s="15" t="s">
        <v>19</v>
      </c>
      <c r="C279" s="16" t="s">
        <v>21</v>
      </c>
    </row>
    <row r="280" spans="1:3" ht="16.2" thickBot="1">
      <c r="A280" s="14">
        <v>45335</v>
      </c>
      <c r="B280" s="15" t="s">
        <v>22</v>
      </c>
      <c r="C280" s="16" t="s">
        <v>21</v>
      </c>
    </row>
    <row r="281" spans="1:3" ht="24.6" thickBot="1">
      <c r="A281" s="14">
        <v>45380</v>
      </c>
      <c r="B281" s="15" t="s">
        <v>23</v>
      </c>
      <c r="C281" s="16" t="s">
        <v>24</v>
      </c>
    </row>
    <row r="282" spans="1:3" ht="16.2" thickBot="1">
      <c r="A282" s="14">
        <v>45403</v>
      </c>
      <c r="B282" s="15" t="s">
        <v>35</v>
      </c>
      <c r="C282" s="16" t="s">
        <v>26</v>
      </c>
    </row>
    <row r="283" spans="1:3" ht="24.6" thickBot="1">
      <c r="A283" s="14">
        <v>45413</v>
      </c>
      <c r="B283" s="15" t="s">
        <v>36</v>
      </c>
      <c r="C283" s="16" t="s">
        <v>27</v>
      </c>
    </row>
    <row r="284" spans="1:3" ht="16.2" thickBot="1">
      <c r="A284" s="14">
        <v>45442</v>
      </c>
      <c r="B284" s="15" t="s">
        <v>28</v>
      </c>
      <c r="C284" s="16" t="s">
        <v>29</v>
      </c>
    </row>
    <row r="285" spans="1:3" ht="24.6" thickBot="1">
      <c r="A285" s="14">
        <v>45542</v>
      </c>
      <c r="B285" s="15" t="s">
        <v>25</v>
      </c>
      <c r="C285" s="16" t="s">
        <v>30</v>
      </c>
    </row>
    <row r="286" spans="1:3" ht="49.2" thickBot="1">
      <c r="A286" s="14">
        <v>45577</v>
      </c>
      <c r="B286" s="15" t="s">
        <v>25</v>
      </c>
      <c r="C286" s="16" t="s">
        <v>31</v>
      </c>
    </row>
    <row r="287" spans="1:3" ht="16.2" thickBot="1">
      <c r="A287" s="14">
        <v>45598</v>
      </c>
      <c r="B287" s="15" t="s">
        <v>25</v>
      </c>
      <c r="C287" s="16" t="s">
        <v>32</v>
      </c>
    </row>
    <row r="288" spans="1:3" ht="24.6" thickBot="1">
      <c r="A288" s="14">
        <v>45611</v>
      </c>
      <c r="B288" s="15" t="s">
        <v>23</v>
      </c>
      <c r="C288" s="16" t="s">
        <v>33</v>
      </c>
    </row>
    <row r="289" spans="1:3" ht="16.2" thickBot="1">
      <c r="A289" s="14">
        <v>45651</v>
      </c>
      <c r="B289" s="15" t="s">
        <v>36</v>
      </c>
      <c r="C289" s="16" t="s">
        <v>34</v>
      </c>
    </row>
    <row r="290" spans="1:3" ht="24.6" thickBot="1">
      <c r="A290" s="11">
        <v>45658</v>
      </c>
      <c r="B290" s="12" t="s">
        <v>36</v>
      </c>
      <c r="C290" s="13" t="s">
        <v>20</v>
      </c>
    </row>
    <row r="291" spans="1:3" ht="16.2" thickBot="1">
      <c r="A291" s="11">
        <v>45719</v>
      </c>
      <c r="B291" s="12" t="s">
        <v>19</v>
      </c>
      <c r="C291" s="13" t="s">
        <v>21</v>
      </c>
    </row>
    <row r="292" spans="1:3" ht="16.2" thickBot="1">
      <c r="A292" s="11">
        <v>45720</v>
      </c>
      <c r="B292" s="12" t="s">
        <v>22</v>
      </c>
      <c r="C292" s="13" t="s">
        <v>21</v>
      </c>
    </row>
    <row r="293" spans="1:3" ht="24.6" thickBot="1">
      <c r="A293" s="11">
        <v>45765</v>
      </c>
      <c r="B293" s="12" t="s">
        <v>23</v>
      </c>
      <c r="C293" s="13" t="s">
        <v>24</v>
      </c>
    </row>
    <row r="294" spans="1:3" ht="16.2" thickBot="1">
      <c r="A294" s="11">
        <v>45768</v>
      </c>
      <c r="B294" s="12" t="s">
        <v>19</v>
      </c>
      <c r="C294" s="13" t="s">
        <v>26</v>
      </c>
    </row>
    <row r="295" spans="1:3" ht="24.6" thickBot="1">
      <c r="A295" s="11">
        <v>45778</v>
      </c>
      <c r="B295" s="12" t="s">
        <v>28</v>
      </c>
      <c r="C295" s="13" t="s">
        <v>27</v>
      </c>
    </row>
    <row r="296" spans="1:3" ht="16.2" thickBot="1">
      <c r="A296" s="11">
        <v>45827</v>
      </c>
      <c r="B296" s="12" t="s">
        <v>28</v>
      </c>
      <c r="C296" s="13" t="s">
        <v>29</v>
      </c>
    </row>
    <row r="297" spans="1:3" ht="24.6" thickBot="1">
      <c r="A297" s="11">
        <v>45907</v>
      </c>
      <c r="B297" s="12" t="s">
        <v>35</v>
      </c>
      <c r="C297" s="13" t="s">
        <v>30</v>
      </c>
    </row>
    <row r="298" spans="1:3" ht="49.2" thickBot="1">
      <c r="A298" s="11">
        <v>45942</v>
      </c>
      <c r="B298" s="12" t="s">
        <v>35</v>
      </c>
      <c r="C298" s="13" t="s">
        <v>31</v>
      </c>
    </row>
    <row r="299" spans="1:3" ht="16.2" thickBot="1">
      <c r="A299" s="11">
        <v>45963</v>
      </c>
      <c r="B299" s="12" t="s">
        <v>35</v>
      </c>
      <c r="C299" s="13" t="s">
        <v>32</v>
      </c>
    </row>
    <row r="300" spans="1:3" ht="24.6" thickBot="1">
      <c r="A300" s="11">
        <v>45976</v>
      </c>
      <c r="B300" s="12" t="s">
        <v>25</v>
      </c>
      <c r="C300" s="13" t="s">
        <v>33</v>
      </c>
    </row>
    <row r="301" spans="1:3" ht="16.2" thickBot="1">
      <c r="A301" s="11">
        <v>46016</v>
      </c>
      <c r="B301" s="12" t="s">
        <v>28</v>
      </c>
      <c r="C301" s="13" t="s">
        <v>34</v>
      </c>
    </row>
    <row r="302" spans="1:3" ht="24.6" thickBot="1">
      <c r="A302" s="14">
        <v>46023</v>
      </c>
      <c r="B302" s="15" t="s">
        <v>28</v>
      </c>
      <c r="C302" s="16" t="s">
        <v>20</v>
      </c>
    </row>
    <row r="303" spans="1:3" ht="16.2" thickBot="1">
      <c r="A303" s="14">
        <v>46069</v>
      </c>
      <c r="B303" s="15" t="s">
        <v>19</v>
      </c>
      <c r="C303" s="16" t="s">
        <v>21</v>
      </c>
    </row>
    <row r="304" spans="1:3" ht="16.2" thickBot="1">
      <c r="A304" s="14">
        <v>46070</v>
      </c>
      <c r="B304" s="15" t="s">
        <v>22</v>
      </c>
      <c r="C304" s="16" t="s">
        <v>21</v>
      </c>
    </row>
    <row r="305" spans="1:3" ht="24.6" thickBot="1">
      <c r="A305" s="14">
        <v>46115</v>
      </c>
      <c r="B305" s="15" t="s">
        <v>23</v>
      </c>
      <c r="C305" s="16" t="s">
        <v>24</v>
      </c>
    </row>
    <row r="306" spans="1:3" ht="16.2" thickBot="1">
      <c r="A306" s="14">
        <v>46133</v>
      </c>
      <c r="B306" s="15" t="s">
        <v>22</v>
      </c>
      <c r="C306" s="16" t="s">
        <v>26</v>
      </c>
    </row>
    <row r="307" spans="1:3" ht="24.6" thickBot="1">
      <c r="A307" s="14">
        <v>46143</v>
      </c>
      <c r="B307" s="15" t="s">
        <v>23</v>
      </c>
      <c r="C307" s="16" t="s">
        <v>27</v>
      </c>
    </row>
    <row r="308" spans="1:3" ht="16.2" thickBot="1">
      <c r="A308" s="14">
        <v>46177</v>
      </c>
      <c r="B308" s="15" t="s">
        <v>28</v>
      </c>
      <c r="C308" s="16" t="s">
        <v>29</v>
      </c>
    </row>
    <row r="309" spans="1:3" ht="24.6" thickBot="1">
      <c r="A309" s="14">
        <v>46272</v>
      </c>
      <c r="B309" s="15" t="s">
        <v>19</v>
      </c>
      <c r="C309" s="16" t="s">
        <v>30</v>
      </c>
    </row>
    <row r="310" spans="1:3" ht="49.2" thickBot="1">
      <c r="A310" s="14">
        <v>46307</v>
      </c>
      <c r="B310" s="15" t="s">
        <v>19</v>
      </c>
      <c r="C310" s="16" t="s">
        <v>31</v>
      </c>
    </row>
    <row r="311" spans="1:3" ht="16.2" thickBot="1">
      <c r="A311" s="14">
        <v>46328</v>
      </c>
      <c r="B311" s="15" t="s">
        <v>19</v>
      </c>
      <c r="C311" s="16" t="s">
        <v>32</v>
      </c>
    </row>
    <row r="312" spans="1:3" ht="24.6" thickBot="1">
      <c r="A312" s="14">
        <v>46341</v>
      </c>
      <c r="B312" s="15" t="s">
        <v>35</v>
      </c>
      <c r="C312" s="16" t="s">
        <v>33</v>
      </c>
    </row>
    <row r="313" spans="1:3" ht="16.2" thickBot="1">
      <c r="A313" s="14">
        <v>46381</v>
      </c>
      <c r="B313" s="15" t="s">
        <v>23</v>
      </c>
      <c r="C313" s="16" t="s">
        <v>34</v>
      </c>
    </row>
    <row r="314" spans="1:3" ht="24.6" thickBot="1">
      <c r="A314" s="11">
        <v>46388</v>
      </c>
      <c r="B314" s="12" t="s">
        <v>23</v>
      </c>
      <c r="C314" s="13" t="s">
        <v>20</v>
      </c>
    </row>
    <row r="315" spans="1:3" ht="16.2" thickBot="1">
      <c r="A315" s="11">
        <v>46426</v>
      </c>
      <c r="B315" s="12" t="s">
        <v>19</v>
      </c>
      <c r="C315" s="13" t="s">
        <v>21</v>
      </c>
    </row>
    <row r="316" spans="1:3" ht="16.2" thickBot="1">
      <c r="A316" s="11">
        <v>46427</v>
      </c>
      <c r="B316" s="12" t="s">
        <v>22</v>
      </c>
      <c r="C316" s="13" t="s">
        <v>21</v>
      </c>
    </row>
    <row r="317" spans="1:3" ht="24.6" thickBot="1">
      <c r="A317" s="11">
        <v>46472</v>
      </c>
      <c r="B317" s="12" t="s">
        <v>23</v>
      </c>
      <c r="C317" s="13" t="s">
        <v>24</v>
      </c>
    </row>
    <row r="318" spans="1:3" ht="16.2" thickBot="1">
      <c r="A318" s="11">
        <v>46498</v>
      </c>
      <c r="B318" s="12" t="s">
        <v>36</v>
      </c>
      <c r="C318" s="13" t="s">
        <v>26</v>
      </c>
    </row>
    <row r="319" spans="1:3" ht="24.6" thickBot="1">
      <c r="A319" s="11">
        <v>46508</v>
      </c>
      <c r="B319" s="12" t="s">
        <v>25</v>
      </c>
      <c r="C319" s="13" t="s">
        <v>27</v>
      </c>
    </row>
    <row r="320" spans="1:3" ht="16.2" thickBot="1">
      <c r="A320" s="11">
        <v>46534</v>
      </c>
      <c r="B320" s="12" t="s">
        <v>28</v>
      </c>
      <c r="C320" s="13" t="s">
        <v>29</v>
      </c>
    </row>
    <row r="321" spans="1:3" ht="24.6" thickBot="1">
      <c r="A321" s="11">
        <v>46637</v>
      </c>
      <c r="B321" s="12" t="s">
        <v>22</v>
      </c>
      <c r="C321" s="13" t="s">
        <v>30</v>
      </c>
    </row>
    <row r="322" spans="1:3" ht="49.2" thickBot="1">
      <c r="A322" s="11">
        <v>46672</v>
      </c>
      <c r="B322" s="12" t="s">
        <v>22</v>
      </c>
      <c r="C322" s="13" t="s">
        <v>31</v>
      </c>
    </row>
    <row r="323" spans="1:3" ht="16.2" thickBot="1">
      <c r="A323" s="11">
        <v>46693</v>
      </c>
      <c r="B323" s="12" t="s">
        <v>22</v>
      </c>
      <c r="C323" s="13" t="s">
        <v>32</v>
      </c>
    </row>
    <row r="324" spans="1:3" ht="24.6" thickBot="1">
      <c r="A324" s="11">
        <v>46706</v>
      </c>
      <c r="B324" s="12" t="s">
        <v>19</v>
      </c>
      <c r="C324" s="13" t="s">
        <v>33</v>
      </c>
    </row>
    <row r="325" spans="1:3" ht="16.2" thickBot="1">
      <c r="A325" s="11">
        <v>46746</v>
      </c>
      <c r="B325" s="12" t="s">
        <v>25</v>
      </c>
      <c r="C325" s="13" t="s">
        <v>34</v>
      </c>
    </row>
    <row r="326" spans="1:3" ht="24.6" thickBot="1">
      <c r="A326" s="14">
        <v>46753</v>
      </c>
      <c r="B326" s="15" t="s">
        <v>25</v>
      </c>
      <c r="C326" s="16" t="s">
        <v>20</v>
      </c>
    </row>
    <row r="327" spans="1:3" ht="16.2" thickBot="1">
      <c r="A327" s="14">
        <v>46811</v>
      </c>
      <c r="B327" s="15" t="s">
        <v>19</v>
      </c>
      <c r="C327" s="16" t="s">
        <v>21</v>
      </c>
    </row>
    <row r="328" spans="1:3" ht="16.2" thickBot="1">
      <c r="A328" s="14">
        <v>46812</v>
      </c>
      <c r="B328" s="15" t="s">
        <v>22</v>
      </c>
      <c r="C328" s="16" t="s">
        <v>21</v>
      </c>
    </row>
    <row r="329" spans="1:3" ht="24.6" thickBot="1">
      <c r="A329" s="14">
        <v>46857</v>
      </c>
      <c r="B329" s="15" t="s">
        <v>23</v>
      </c>
      <c r="C329" s="16" t="s">
        <v>24</v>
      </c>
    </row>
    <row r="330" spans="1:3" ht="16.2" thickBot="1">
      <c r="A330" s="14">
        <v>46864</v>
      </c>
      <c r="B330" s="15" t="s">
        <v>23</v>
      </c>
      <c r="C330" s="16" t="s">
        <v>26</v>
      </c>
    </row>
    <row r="331" spans="1:3" ht="24.6" thickBot="1">
      <c r="A331" s="14">
        <v>46874</v>
      </c>
      <c r="B331" s="15" t="s">
        <v>19</v>
      </c>
      <c r="C331" s="16" t="s">
        <v>27</v>
      </c>
    </row>
    <row r="332" spans="1:3" ht="16.2" thickBot="1">
      <c r="A332" s="14">
        <v>46919</v>
      </c>
      <c r="B332" s="15" t="s">
        <v>28</v>
      </c>
      <c r="C332" s="16" t="s">
        <v>29</v>
      </c>
    </row>
    <row r="333" spans="1:3" ht="24.6" thickBot="1">
      <c r="A333" s="14">
        <v>47003</v>
      </c>
      <c r="B333" s="15" t="s">
        <v>28</v>
      </c>
      <c r="C333" s="16" t="s">
        <v>30</v>
      </c>
    </row>
    <row r="334" spans="1:3" ht="49.2" thickBot="1">
      <c r="A334" s="14">
        <v>47038</v>
      </c>
      <c r="B334" s="15" t="s">
        <v>28</v>
      </c>
      <c r="C334" s="16" t="s">
        <v>31</v>
      </c>
    </row>
    <row r="335" spans="1:3" ht="16.2" thickBot="1">
      <c r="A335" s="14">
        <v>47059</v>
      </c>
      <c r="B335" s="15" t="s">
        <v>28</v>
      </c>
      <c r="C335" s="16" t="s">
        <v>32</v>
      </c>
    </row>
    <row r="336" spans="1:3" ht="24.6" thickBot="1">
      <c r="A336" s="14">
        <v>47072</v>
      </c>
      <c r="B336" s="15" t="s">
        <v>36</v>
      </c>
      <c r="C336" s="16" t="s">
        <v>33</v>
      </c>
    </row>
    <row r="337" spans="1:3" ht="16.2" thickBot="1">
      <c r="A337" s="14">
        <v>47112</v>
      </c>
      <c r="B337" s="15" t="s">
        <v>19</v>
      </c>
      <c r="C337" s="16" t="s">
        <v>34</v>
      </c>
    </row>
    <row r="338" spans="1:3" ht="24.6" thickBot="1">
      <c r="A338" s="11">
        <v>47119</v>
      </c>
      <c r="B338" s="12" t="s">
        <v>19</v>
      </c>
      <c r="C338" s="13" t="s">
        <v>20</v>
      </c>
    </row>
    <row r="339" spans="1:3" ht="16.2" thickBot="1">
      <c r="A339" s="11">
        <v>47161</v>
      </c>
      <c r="B339" s="12" t="s">
        <v>19</v>
      </c>
      <c r="C339" s="13" t="s">
        <v>21</v>
      </c>
    </row>
    <row r="340" spans="1:3" ht="16.2" thickBot="1">
      <c r="A340" s="11">
        <v>47162</v>
      </c>
      <c r="B340" s="12" t="s">
        <v>22</v>
      </c>
      <c r="C340" s="13" t="s">
        <v>21</v>
      </c>
    </row>
    <row r="341" spans="1:3" ht="24.6" thickBot="1">
      <c r="A341" s="11">
        <v>47207</v>
      </c>
      <c r="B341" s="12" t="s">
        <v>23</v>
      </c>
      <c r="C341" s="13" t="s">
        <v>24</v>
      </c>
    </row>
    <row r="342" spans="1:3" ht="16.2" thickBot="1">
      <c r="A342" s="11">
        <v>47229</v>
      </c>
      <c r="B342" s="12" t="s">
        <v>25</v>
      </c>
      <c r="C342" s="13" t="s">
        <v>26</v>
      </c>
    </row>
    <row r="343" spans="1:3" ht="24.6" thickBot="1">
      <c r="A343" s="11">
        <v>47239</v>
      </c>
      <c r="B343" s="12" t="s">
        <v>22</v>
      </c>
      <c r="C343" s="13" t="s">
        <v>27</v>
      </c>
    </row>
    <row r="344" spans="1:3" ht="16.2" thickBot="1">
      <c r="A344" s="11">
        <v>47269</v>
      </c>
      <c r="B344" s="12" t="s">
        <v>28</v>
      </c>
      <c r="C344" s="13" t="s">
        <v>29</v>
      </c>
    </row>
    <row r="345" spans="1:3" ht="24.6" thickBot="1">
      <c r="A345" s="11">
        <v>47368</v>
      </c>
      <c r="B345" s="12" t="s">
        <v>23</v>
      </c>
      <c r="C345" s="13" t="s">
        <v>30</v>
      </c>
    </row>
    <row r="346" spans="1:3" ht="49.2" thickBot="1">
      <c r="A346" s="11">
        <v>47403</v>
      </c>
      <c r="B346" s="12" t="s">
        <v>23</v>
      </c>
      <c r="C346" s="13" t="s">
        <v>31</v>
      </c>
    </row>
    <row r="347" spans="1:3" ht="16.2" thickBot="1">
      <c r="A347" s="11">
        <v>47424</v>
      </c>
      <c r="B347" s="12" t="s">
        <v>23</v>
      </c>
      <c r="C347" s="13" t="s">
        <v>32</v>
      </c>
    </row>
    <row r="348" spans="1:3" ht="24.6" thickBot="1">
      <c r="A348" s="11">
        <v>47437</v>
      </c>
      <c r="B348" s="12" t="s">
        <v>28</v>
      </c>
      <c r="C348" s="13" t="s">
        <v>33</v>
      </c>
    </row>
    <row r="349" spans="1:3" ht="16.2" thickBot="1">
      <c r="A349" s="11">
        <v>47477</v>
      </c>
      <c r="B349" s="12" t="s">
        <v>22</v>
      </c>
      <c r="C349" s="13" t="s">
        <v>34</v>
      </c>
    </row>
    <row r="350" spans="1:3" ht="24.6" thickBot="1">
      <c r="A350" s="14">
        <v>47484</v>
      </c>
      <c r="B350" s="15" t="s">
        <v>22</v>
      </c>
      <c r="C350" s="16" t="s">
        <v>20</v>
      </c>
    </row>
    <row r="351" spans="1:3" ht="16.2" thickBot="1">
      <c r="A351" s="14">
        <v>47546</v>
      </c>
      <c r="B351" s="15" t="s">
        <v>19</v>
      </c>
      <c r="C351" s="16" t="s">
        <v>21</v>
      </c>
    </row>
    <row r="352" spans="1:3" ht="16.2" thickBot="1">
      <c r="A352" s="14">
        <v>47547</v>
      </c>
      <c r="B352" s="15" t="s">
        <v>22</v>
      </c>
      <c r="C352" s="16" t="s">
        <v>21</v>
      </c>
    </row>
    <row r="353" spans="1:3" ht="24.6" thickBot="1">
      <c r="A353" s="14">
        <v>47592</v>
      </c>
      <c r="B353" s="15" t="s">
        <v>23</v>
      </c>
      <c r="C353" s="16" t="s">
        <v>24</v>
      </c>
    </row>
    <row r="354" spans="1:3" ht="16.2" thickBot="1">
      <c r="A354" s="14">
        <v>47594</v>
      </c>
      <c r="B354" s="15" t="s">
        <v>35</v>
      </c>
      <c r="C354" s="16" t="s">
        <v>26</v>
      </c>
    </row>
    <row r="355" spans="1:3" ht="24.6" thickBot="1">
      <c r="A355" s="14">
        <v>47604</v>
      </c>
      <c r="B355" s="15" t="s">
        <v>36</v>
      </c>
      <c r="C355" s="16" t="s">
        <v>27</v>
      </c>
    </row>
    <row r="356" spans="1:3" ht="16.2" thickBot="1">
      <c r="A356" s="14">
        <v>47654</v>
      </c>
      <c r="B356" s="15" t="s">
        <v>28</v>
      </c>
      <c r="C356" s="16" t="s">
        <v>29</v>
      </c>
    </row>
    <row r="357" spans="1:3" ht="24.6" thickBot="1">
      <c r="A357" s="14">
        <v>47733</v>
      </c>
      <c r="B357" s="15" t="s">
        <v>25</v>
      </c>
      <c r="C357" s="16" t="s">
        <v>30</v>
      </c>
    </row>
    <row r="358" spans="1:3" ht="49.2" thickBot="1">
      <c r="A358" s="14">
        <v>47768</v>
      </c>
      <c r="B358" s="15" t="s">
        <v>25</v>
      </c>
      <c r="C358" s="16" t="s">
        <v>31</v>
      </c>
    </row>
    <row r="359" spans="1:3" ht="16.2" thickBot="1">
      <c r="A359" s="14">
        <v>47789</v>
      </c>
      <c r="B359" s="15" t="s">
        <v>25</v>
      </c>
      <c r="C359" s="16" t="s">
        <v>32</v>
      </c>
    </row>
    <row r="360" spans="1:3" ht="24.6" thickBot="1">
      <c r="A360" s="14">
        <v>47802</v>
      </c>
      <c r="B360" s="15" t="s">
        <v>23</v>
      </c>
      <c r="C360" s="16" t="s">
        <v>33</v>
      </c>
    </row>
    <row r="361" spans="1:3" ht="16.2" thickBot="1">
      <c r="A361" s="14">
        <v>47842</v>
      </c>
      <c r="B361" s="15" t="s">
        <v>36</v>
      </c>
      <c r="C361" s="16" t="s">
        <v>34</v>
      </c>
    </row>
    <row r="362" spans="1:3" ht="24.6" thickBot="1">
      <c r="A362" s="11">
        <v>47849</v>
      </c>
      <c r="B362" s="12" t="s">
        <v>36</v>
      </c>
      <c r="C362" s="13" t="s">
        <v>20</v>
      </c>
    </row>
    <row r="363" spans="1:3" ht="16.2" thickBot="1">
      <c r="A363" s="11">
        <v>47903</v>
      </c>
      <c r="B363" s="12" t="s">
        <v>19</v>
      </c>
      <c r="C363" s="13" t="s">
        <v>21</v>
      </c>
    </row>
    <row r="364" spans="1:3" ht="16.2" thickBot="1">
      <c r="A364" s="11">
        <v>47904</v>
      </c>
      <c r="B364" s="12" t="s">
        <v>22</v>
      </c>
      <c r="C364" s="13" t="s">
        <v>21</v>
      </c>
    </row>
    <row r="365" spans="1:3" ht="24.6" thickBot="1">
      <c r="A365" s="11">
        <v>47949</v>
      </c>
      <c r="B365" s="12" t="s">
        <v>23</v>
      </c>
      <c r="C365" s="13" t="s">
        <v>24</v>
      </c>
    </row>
    <row r="366" spans="1:3" ht="16.2" thickBot="1">
      <c r="A366" s="11">
        <v>47959</v>
      </c>
      <c r="B366" s="12" t="s">
        <v>19</v>
      </c>
      <c r="C366" s="13" t="s">
        <v>26</v>
      </c>
    </row>
    <row r="367" spans="1:3" ht="24.6" thickBot="1">
      <c r="A367" s="11">
        <v>47969</v>
      </c>
      <c r="B367" s="12" t="s">
        <v>28</v>
      </c>
      <c r="C367" s="13" t="s">
        <v>27</v>
      </c>
    </row>
    <row r="368" spans="1:3" ht="16.2" thickBot="1">
      <c r="A368" s="11">
        <v>48011</v>
      </c>
      <c r="B368" s="12" t="s">
        <v>28</v>
      </c>
      <c r="C368" s="13" t="s">
        <v>29</v>
      </c>
    </row>
    <row r="369" spans="1:3" ht="24.6" thickBot="1">
      <c r="A369" s="11">
        <v>48098</v>
      </c>
      <c r="B369" s="12" t="s">
        <v>35</v>
      </c>
      <c r="C369" s="13" t="s">
        <v>30</v>
      </c>
    </row>
    <row r="370" spans="1:3" ht="49.2" thickBot="1">
      <c r="A370" s="11">
        <v>48133</v>
      </c>
      <c r="B370" s="12" t="s">
        <v>35</v>
      </c>
      <c r="C370" s="13" t="s">
        <v>31</v>
      </c>
    </row>
    <row r="371" spans="1:3" ht="16.2" thickBot="1">
      <c r="A371" s="11">
        <v>48154</v>
      </c>
      <c r="B371" s="12" t="s">
        <v>35</v>
      </c>
      <c r="C371" s="13" t="s">
        <v>32</v>
      </c>
    </row>
    <row r="372" spans="1:3" ht="24.6" thickBot="1">
      <c r="A372" s="11">
        <v>48167</v>
      </c>
      <c r="B372" s="12" t="s">
        <v>25</v>
      </c>
      <c r="C372" s="13" t="s">
        <v>33</v>
      </c>
    </row>
    <row r="373" spans="1:3" ht="16.2" thickBot="1">
      <c r="A373" s="11">
        <v>48207</v>
      </c>
      <c r="B373" s="12" t="s">
        <v>28</v>
      </c>
      <c r="C373" s="13" t="s">
        <v>34</v>
      </c>
    </row>
    <row r="374" spans="1:3" ht="24.6" thickBot="1">
      <c r="A374" s="14">
        <v>48214</v>
      </c>
      <c r="B374" s="15" t="s">
        <v>28</v>
      </c>
      <c r="C374" s="16" t="s">
        <v>20</v>
      </c>
    </row>
    <row r="375" spans="1:3" ht="16.2" thickBot="1">
      <c r="A375" s="14">
        <v>48253</v>
      </c>
      <c r="B375" s="15" t="s">
        <v>19</v>
      </c>
      <c r="C375" s="16" t="s">
        <v>21</v>
      </c>
    </row>
    <row r="376" spans="1:3" ht="16.2" thickBot="1">
      <c r="A376" s="14">
        <v>48254</v>
      </c>
      <c r="B376" s="15" t="s">
        <v>22</v>
      </c>
      <c r="C376" s="16" t="s">
        <v>21</v>
      </c>
    </row>
    <row r="377" spans="1:3" ht="24.6" thickBot="1">
      <c r="A377" s="14">
        <v>48299</v>
      </c>
      <c r="B377" s="15" t="s">
        <v>23</v>
      </c>
      <c r="C377" s="16" t="s">
        <v>24</v>
      </c>
    </row>
    <row r="378" spans="1:3" ht="16.2" thickBot="1">
      <c r="A378" s="14">
        <v>48325</v>
      </c>
      <c r="B378" s="15" t="s">
        <v>36</v>
      </c>
      <c r="C378" s="16" t="s">
        <v>26</v>
      </c>
    </row>
    <row r="379" spans="1:3" ht="24.6" thickBot="1">
      <c r="A379" s="14">
        <v>48335</v>
      </c>
      <c r="B379" s="15" t="s">
        <v>25</v>
      </c>
      <c r="C379" s="16" t="s">
        <v>27</v>
      </c>
    </row>
    <row r="380" spans="1:3" ht="16.2" thickBot="1">
      <c r="A380" s="14">
        <v>48361</v>
      </c>
      <c r="B380" s="15" t="s">
        <v>28</v>
      </c>
      <c r="C380" s="16" t="s">
        <v>29</v>
      </c>
    </row>
    <row r="381" spans="1:3" ht="24.6" thickBot="1">
      <c r="A381" s="14">
        <v>48464</v>
      </c>
      <c r="B381" s="15" t="s">
        <v>22</v>
      </c>
      <c r="C381" s="16" t="s">
        <v>30</v>
      </c>
    </row>
    <row r="382" spans="1:3" ht="49.2" thickBot="1">
      <c r="A382" s="14">
        <v>48499</v>
      </c>
      <c r="B382" s="15" t="s">
        <v>22</v>
      </c>
      <c r="C382" s="16" t="s">
        <v>31</v>
      </c>
    </row>
    <row r="383" spans="1:3" ht="16.2" thickBot="1">
      <c r="A383" s="14">
        <v>48520</v>
      </c>
      <c r="B383" s="15" t="s">
        <v>22</v>
      </c>
      <c r="C383" s="16" t="s">
        <v>32</v>
      </c>
    </row>
    <row r="384" spans="1:3" ht="24.6" thickBot="1">
      <c r="A384" s="14">
        <v>48533</v>
      </c>
      <c r="B384" s="15" t="s">
        <v>19</v>
      </c>
      <c r="C384" s="16" t="s">
        <v>33</v>
      </c>
    </row>
    <row r="385" spans="1:3" ht="16.2" thickBot="1">
      <c r="A385" s="14">
        <v>48573</v>
      </c>
      <c r="B385" s="15" t="s">
        <v>25</v>
      </c>
      <c r="C385" s="16" t="s">
        <v>34</v>
      </c>
    </row>
    <row r="386" spans="1:3" ht="24.6" thickBot="1">
      <c r="A386" s="14">
        <v>48580</v>
      </c>
      <c r="B386" s="15" t="s">
        <v>25</v>
      </c>
      <c r="C386" s="16" t="s">
        <v>20</v>
      </c>
    </row>
    <row r="387" spans="1:3" ht="16.2" thickBot="1">
      <c r="A387" s="11">
        <v>48638</v>
      </c>
      <c r="B387" s="12" t="s">
        <v>19</v>
      </c>
      <c r="C387" s="13" t="s">
        <v>21</v>
      </c>
    </row>
    <row r="388" spans="1:3" ht="16.2" thickBot="1">
      <c r="A388" s="11">
        <v>48639</v>
      </c>
      <c r="B388" s="12" t="s">
        <v>22</v>
      </c>
      <c r="C388" s="13" t="s">
        <v>21</v>
      </c>
    </row>
    <row r="389" spans="1:3" ht="24.6" thickBot="1">
      <c r="A389" s="11">
        <v>48684</v>
      </c>
      <c r="B389" s="12" t="s">
        <v>23</v>
      </c>
      <c r="C389" s="13" t="s">
        <v>24</v>
      </c>
    </row>
    <row r="390" spans="1:3" ht="16.2" thickBot="1">
      <c r="A390" s="11">
        <v>48690</v>
      </c>
      <c r="B390" s="12" t="s">
        <v>28</v>
      </c>
      <c r="C390" s="13" t="s">
        <v>26</v>
      </c>
    </row>
    <row r="391" spans="1:3" ht="24.6" thickBot="1">
      <c r="A391" s="11">
        <v>48700</v>
      </c>
      <c r="B391" s="12" t="s">
        <v>35</v>
      </c>
      <c r="C391" s="13" t="s">
        <v>27</v>
      </c>
    </row>
    <row r="392" spans="1:3" ht="16.2" thickBot="1">
      <c r="A392" s="11">
        <v>48746</v>
      </c>
      <c r="B392" s="12" t="s">
        <v>28</v>
      </c>
      <c r="C392" s="13" t="s">
        <v>29</v>
      </c>
    </row>
    <row r="393" spans="1:3" ht="24.6" thickBot="1">
      <c r="A393" s="11">
        <v>48829</v>
      </c>
      <c r="B393" s="12" t="s">
        <v>36</v>
      </c>
      <c r="C393" s="13" t="s">
        <v>30</v>
      </c>
    </row>
    <row r="394" spans="1:3" ht="49.2" thickBot="1">
      <c r="A394" s="11">
        <v>48864</v>
      </c>
      <c r="B394" s="12" t="s">
        <v>36</v>
      </c>
      <c r="C394" s="13" t="s">
        <v>31</v>
      </c>
    </row>
    <row r="395" spans="1:3" ht="16.2" thickBot="1">
      <c r="A395" s="11">
        <v>48885</v>
      </c>
      <c r="B395" s="12" t="s">
        <v>36</v>
      </c>
      <c r="C395" s="13" t="s">
        <v>32</v>
      </c>
    </row>
    <row r="396" spans="1:3" ht="24.6" thickBot="1">
      <c r="A396" s="11">
        <v>48898</v>
      </c>
      <c r="B396" s="12" t="s">
        <v>22</v>
      </c>
      <c r="C396" s="13" t="s">
        <v>33</v>
      </c>
    </row>
    <row r="397" spans="1:3" ht="16.2" thickBot="1">
      <c r="A397" s="11">
        <v>48938</v>
      </c>
      <c r="B397" s="12" t="s">
        <v>35</v>
      </c>
      <c r="C397" s="13" t="s">
        <v>34</v>
      </c>
    </row>
    <row r="398" spans="1:3" ht="24.6" thickBot="1">
      <c r="A398" s="14">
        <v>48945</v>
      </c>
      <c r="B398" s="15" t="s">
        <v>35</v>
      </c>
      <c r="C398" s="16" t="s">
        <v>20</v>
      </c>
    </row>
    <row r="399" spans="1:3" ht="16.2" thickBot="1">
      <c r="A399" s="14">
        <v>48995</v>
      </c>
      <c r="B399" s="15" t="s">
        <v>19</v>
      </c>
      <c r="C399" s="16" t="s">
        <v>21</v>
      </c>
    </row>
    <row r="400" spans="1:3" ht="16.2" thickBot="1">
      <c r="A400" s="14">
        <v>48996</v>
      </c>
      <c r="B400" s="15" t="s">
        <v>22</v>
      </c>
      <c r="C400" s="16" t="s">
        <v>21</v>
      </c>
    </row>
    <row r="401" spans="1:3" ht="24.6" thickBot="1">
      <c r="A401" s="14">
        <v>49041</v>
      </c>
      <c r="B401" s="15" t="s">
        <v>23</v>
      </c>
      <c r="C401" s="16" t="s">
        <v>24</v>
      </c>
    </row>
    <row r="402" spans="1:3" ht="16.2" thickBot="1">
      <c r="A402" s="14">
        <v>49055</v>
      </c>
      <c r="B402" s="15" t="s">
        <v>23</v>
      </c>
      <c r="C402" s="16" t="s">
        <v>26</v>
      </c>
    </row>
    <row r="403" spans="1:3" ht="24.6" thickBot="1">
      <c r="A403" s="14">
        <v>49065</v>
      </c>
      <c r="B403" s="15" t="s">
        <v>19</v>
      </c>
      <c r="C403" s="16" t="s">
        <v>27</v>
      </c>
    </row>
    <row r="404" spans="1:3" ht="16.2" thickBot="1">
      <c r="A404" s="14">
        <v>49103</v>
      </c>
      <c r="B404" s="15" t="s">
        <v>28</v>
      </c>
      <c r="C404" s="16" t="s">
        <v>29</v>
      </c>
    </row>
    <row r="405" spans="1:3" ht="24.6" thickBot="1">
      <c r="A405" s="14">
        <v>49194</v>
      </c>
      <c r="B405" s="15" t="s">
        <v>28</v>
      </c>
      <c r="C405" s="16" t="s">
        <v>30</v>
      </c>
    </row>
    <row r="406" spans="1:3" ht="49.2" thickBot="1">
      <c r="A406" s="14">
        <v>49229</v>
      </c>
      <c r="B406" s="15" t="s">
        <v>28</v>
      </c>
      <c r="C406" s="16" t="s">
        <v>31</v>
      </c>
    </row>
    <row r="407" spans="1:3" ht="16.2" thickBot="1">
      <c r="A407" s="14">
        <v>49250</v>
      </c>
      <c r="B407" s="15" t="s">
        <v>28</v>
      </c>
      <c r="C407" s="16" t="s">
        <v>32</v>
      </c>
    </row>
    <row r="408" spans="1:3" ht="24.6" thickBot="1">
      <c r="A408" s="14">
        <v>49263</v>
      </c>
      <c r="B408" s="15" t="s">
        <v>36</v>
      </c>
      <c r="C408" s="16" t="s">
        <v>33</v>
      </c>
    </row>
    <row r="409" spans="1:3" ht="16.2" thickBot="1">
      <c r="A409" s="14">
        <v>49303</v>
      </c>
      <c r="B409" s="15" t="s">
        <v>19</v>
      </c>
      <c r="C409" s="16" t="s">
        <v>34</v>
      </c>
    </row>
    <row r="410" spans="1:3" ht="24.6" thickBot="1">
      <c r="A410" s="11">
        <v>49310</v>
      </c>
      <c r="B410" s="12" t="s">
        <v>19</v>
      </c>
      <c r="C410" s="13" t="s">
        <v>20</v>
      </c>
    </row>
    <row r="411" spans="1:3" ht="16.2" thickBot="1">
      <c r="A411" s="11">
        <v>49345</v>
      </c>
      <c r="B411" s="12" t="s">
        <v>19</v>
      </c>
      <c r="C411" s="13" t="s">
        <v>21</v>
      </c>
    </row>
    <row r="412" spans="1:3" ht="16.2" thickBot="1">
      <c r="A412" s="11">
        <v>49346</v>
      </c>
      <c r="B412" s="12" t="s">
        <v>22</v>
      </c>
      <c r="C412" s="13" t="s">
        <v>21</v>
      </c>
    </row>
    <row r="413" spans="1:3" ht="24.6" thickBot="1">
      <c r="A413" s="11">
        <v>49391</v>
      </c>
      <c r="B413" s="12" t="s">
        <v>23</v>
      </c>
      <c r="C413" s="13" t="s">
        <v>24</v>
      </c>
    </row>
    <row r="414" spans="1:3" ht="16.2" thickBot="1">
      <c r="A414" s="11">
        <v>49420</v>
      </c>
      <c r="B414" s="12" t="s">
        <v>25</v>
      </c>
      <c r="C414" s="13" t="s">
        <v>26</v>
      </c>
    </row>
    <row r="415" spans="1:3" ht="24.6" thickBot="1">
      <c r="A415" s="11">
        <v>49430</v>
      </c>
      <c r="B415" s="12" t="s">
        <v>22</v>
      </c>
      <c r="C415" s="13" t="s">
        <v>27</v>
      </c>
    </row>
    <row r="416" spans="1:3" ht="16.2" thickBot="1">
      <c r="A416" s="11">
        <v>49453</v>
      </c>
      <c r="B416" s="12" t="s">
        <v>28</v>
      </c>
      <c r="C416" s="13" t="s">
        <v>29</v>
      </c>
    </row>
    <row r="417" spans="1:3" ht="24.6" thickBot="1">
      <c r="A417" s="11">
        <v>49559</v>
      </c>
      <c r="B417" s="12" t="s">
        <v>23</v>
      </c>
      <c r="C417" s="13" t="s">
        <v>30</v>
      </c>
    </row>
    <row r="418" spans="1:3" ht="49.2" thickBot="1">
      <c r="A418" s="11">
        <v>49594</v>
      </c>
      <c r="B418" s="12" t="s">
        <v>23</v>
      </c>
      <c r="C418" s="13" t="s">
        <v>31</v>
      </c>
    </row>
    <row r="419" spans="1:3" ht="16.2" thickBot="1">
      <c r="A419" s="11">
        <v>49615</v>
      </c>
      <c r="B419" s="12" t="s">
        <v>23</v>
      </c>
      <c r="C419" s="13" t="s">
        <v>32</v>
      </c>
    </row>
    <row r="420" spans="1:3" ht="24.6" thickBot="1">
      <c r="A420" s="11">
        <v>49628</v>
      </c>
      <c r="B420" s="12" t="s">
        <v>28</v>
      </c>
      <c r="C420" s="13" t="s">
        <v>33</v>
      </c>
    </row>
    <row r="421" spans="1:3" ht="16.2" thickBot="1">
      <c r="A421" s="11">
        <v>49668</v>
      </c>
      <c r="B421" s="12" t="s">
        <v>22</v>
      </c>
      <c r="C421" s="13" t="s">
        <v>34</v>
      </c>
    </row>
    <row r="422" spans="1:3" ht="24.6" thickBot="1">
      <c r="A422" s="14">
        <v>49675</v>
      </c>
      <c r="B422" s="15" t="s">
        <v>22</v>
      </c>
      <c r="C422" s="16" t="s">
        <v>20</v>
      </c>
    </row>
    <row r="423" spans="1:3" ht="16.2" thickBot="1">
      <c r="A423" s="14">
        <v>49730</v>
      </c>
      <c r="B423" s="15" t="s">
        <v>19</v>
      </c>
      <c r="C423" s="16" t="s">
        <v>21</v>
      </c>
    </row>
    <row r="424" spans="1:3" ht="16.2" thickBot="1">
      <c r="A424" s="14">
        <v>49731</v>
      </c>
      <c r="B424" s="15" t="s">
        <v>22</v>
      </c>
      <c r="C424" s="16" t="s">
        <v>21</v>
      </c>
    </row>
    <row r="425" spans="1:3" ht="24.6" thickBot="1">
      <c r="A425" s="14">
        <v>49776</v>
      </c>
      <c r="B425" s="15" t="s">
        <v>23</v>
      </c>
      <c r="C425" s="16" t="s">
        <v>24</v>
      </c>
    </row>
    <row r="426" spans="1:3" ht="16.2" thickBot="1">
      <c r="A426" s="14">
        <v>49786</v>
      </c>
      <c r="B426" s="15" t="s">
        <v>19</v>
      </c>
      <c r="C426" s="16" t="s">
        <v>26</v>
      </c>
    </row>
    <row r="427" spans="1:3" ht="24.6" thickBot="1">
      <c r="A427" s="14">
        <v>49796</v>
      </c>
      <c r="B427" s="15" t="s">
        <v>28</v>
      </c>
      <c r="C427" s="16" t="s">
        <v>27</v>
      </c>
    </row>
    <row r="428" spans="1:3" ht="16.2" thickBot="1">
      <c r="A428" s="14">
        <v>49838</v>
      </c>
      <c r="B428" s="15" t="s">
        <v>28</v>
      </c>
      <c r="C428" s="16" t="s">
        <v>29</v>
      </c>
    </row>
    <row r="429" spans="1:3" ht="24.6" thickBot="1">
      <c r="A429" s="14">
        <v>49925</v>
      </c>
      <c r="B429" s="15" t="s">
        <v>35</v>
      </c>
      <c r="C429" s="16" t="s">
        <v>30</v>
      </c>
    </row>
    <row r="430" spans="1:3" ht="49.2" thickBot="1">
      <c r="A430" s="14">
        <v>49960</v>
      </c>
      <c r="B430" s="15" t="s">
        <v>35</v>
      </c>
      <c r="C430" s="16" t="s">
        <v>31</v>
      </c>
    </row>
    <row r="431" spans="1:3" ht="16.2" thickBot="1">
      <c r="A431" s="14">
        <v>49981</v>
      </c>
      <c r="B431" s="15" t="s">
        <v>35</v>
      </c>
      <c r="C431" s="16" t="s">
        <v>32</v>
      </c>
    </row>
    <row r="432" spans="1:3" ht="24.6" thickBot="1">
      <c r="A432" s="14">
        <v>49994</v>
      </c>
      <c r="B432" s="15" t="s">
        <v>25</v>
      </c>
      <c r="C432" s="16" t="s">
        <v>33</v>
      </c>
    </row>
    <row r="433" spans="1:3" ht="16.2" thickBot="1">
      <c r="A433" s="14">
        <v>50034</v>
      </c>
      <c r="B433" s="15" t="s">
        <v>28</v>
      </c>
      <c r="C433" s="16" t="s">
        <v>34</v>
      </c>
    </row>
    <row r="434" spans="1:3" ht="24.6" thickBot="1">
      <c r="A434" s="11">
        <v>50041</v>
      </c>
      <c r="B434" s="12" t="s">
        <v>28</v>
      </c>
      <c r="C434" s="13" t="s">
        <v>20</v>
      </c>
    </row>
    <row r="435" spans="1:3" ht="16.2" thickBot="1">
      <c r="A435" s="11">
        <v>50087</v>
      </c>
      <c r="B435" s="12" t="s">
        <v>19</v>
      </c>
      <c r="C435" s="13" t="s">
        <v>21</v>
      </c>
    </row>
    <row r="436" spans="1:3" ht="16.2" thickBot="1">
      <c r="A436" s="11">
        <v>50088</v>
      </c>
      <c r="B436" s="12" t="s">
        <v>22</v>
      </c>
      <c r="C436" s="13" t="s">
        <v>21</v>
      </c>
    </row>
    <row r="437" spans="1:3" ht="24.6" thickBot="1">
      <c r="A437" s="11">
        <v>50133</v>
      </c>
      <c r="B437" s="12" t="s">
        <v>23</v>
      </c>
      <c r="C437" s="13" t="s">
        <v>24</v>
      </c>
    </row>
    <row r="438" spans="1:3" ht="16.2" thickBot="1">
      <c r="A438" s="11">
        <v>50151</v>
      </c>
      <c r="B438" s="12" t="s">
        <v>22</v>
      </c>
      <c r="C438" s="13" t="s">
        <v>26</v>
      </c>
    </row>
    <row r="439" spans="1:3" ht="24.6" thickBot="1">
      <c r="A439" s="11">
        <v>50161</v>
      </c>
      <c r="B439" s="12" t="s">
        <v>23</v>
      </c>
      <c r="C439" s="13" t="s">
        <v>27</v>
      </c>
    </row>
    <row r="440" spans="1:3" ht="16.2" thickBot="1">
      <c r="A440" s="11">
        <v>50195</v>
      </c>
      <c r="B440" s="12" t="s">
        <v>28</v>
      </c>
      <c r="C440" s="13" t="s">
        <v>29</v>
      </c>
    </row>
    <row r="441" spans="1:3" ht="24.6" thickBot="1">
      <c r="A441" s="11">
        <v>50290</v>
      </c>
      <c r="B441" s="12" t="s">
        <v>19</v>
      </c>
      <c r="C441" s="13" t="s">
        <v>30</v>
      </c>
    </row>
    <row r="442" spans="1:3" ht="49.2" thickBot="1">
      <c r="A442" s="11">
        <v>50325</v>
      </c>
      <c r="B442" s="12" t="s">
        <v>19</v>
      </c>
      <c r="C442" s="13" t="s">
        <v>31</v>
      </c>
    </row>
    <row r="443" spans="1:3" ht="16.2" thickBot="1">
      <c r="A443" s="11">
        <v>50346</v>
      </c>
      <c r="B443" s="12" t="s">
        <v>19</v>
      </c>
      <c r="C443" s="13" t="s">
        <v>32</v>
      </c>
    </row>
    <row r="444" spans="1:3" ht="24.6" thickBot="1">
      <c r="A444" s="11">
        <v>50359</v>
      </c>
      <c r="B444" s="12" t="s">
        <v>35</v>
      </c>
      <c r="C444" s="13" t="s">
        <v>33</v>
      </c>
    </row>
    <row r="445" spans="1:3" ht="16.2" thickBot="1">
      <c r="A445" s="11">
        <v>50399</v>
      </c>
      <c r="B445" s="12" t="s">
        <v>23</v>
      </c>
      <c r="C445" s="13" t="s">
        <v>34</v>
      </c>
    </row>
    <row r="446" spans="1:3" ht="24.6" thickBot="1">
      <c r="A446" s="14">
        <v>50406</v>
      </c>
      <c r="B446" s="15" t="s">
        <v>23</v>
      </c>
      <c r="C446" s="16" t="s">
        <v>20</v>
      </c>
    </row>
    <row r="447" spans="1:3" ht="16.2" thickBot="1">
      <c r="A447" s="14">
        <v>50472</v>
      </c>
      <c r="B447" s="15" t="s">
        <v>19</v>
      </c>
      <c r="C447" s="16" t="s">
        <v>21</v>
      </c>
    </row>
    <row r="448" spans="1:3" ht="16.2" thickBot="1">
      <c r="A448" s="14">
        <v>50473</v>
      </c>
      <c r="B448" s="15" t="s">
        <v>22</v>
      </c>
      <c r="C448" s="16" t="s">
        <v>21</v>
      </c>
    </row>
    <row r="449" spans="1:3" ht="16.2" thickBot="1">
      <c r="A449" s="14">
        <v>50516</v>
      </c>
      <c r="B449" s="15" t="s">
        <v>36</v>
      </c>
      <c r="C449" s="16" t="s">
        <v>26</v>
      </c>
    </row>
    <row r="450" spans="1:3" ht="24.6" thickBot="1">
      <c r="A450" s="14">
        <v>50518</v>
      </c>
      <c r="B450" s="15" t="s">
        <v>23</v>
      </c>
      <c r="C450" s="16" t="s">
        <v>24</v>
      </c>
    </row>
    <row r="451" spans="1:3" ht="24.6" thickBot="1">
      <c r="A451" s="14">
        <v>50526</v>
      </c>
      <c r="B451" s="15" t="s">
        <v>25</v>
      </c>
      <c r="C451" s="16" t="s">
        <v>27</v>
      </c>
    </row>
    <row r="452" spans="1:3" ht="16.2" thickBot="1">
      <c r="A452" s="14">
        <v>50580</v>
      </c>
      <c r="B452" s="15" t="s">
        <v>28</v>
      </c>
      <c r="C452" s="16" t="s">
        <v>29</v>
      </c>
    </row>
    <row r="453" spans="1:3" ht="24.6" thickBot="1">
      <c r="A453" s="14">
        <v>50655</v>
      </c>
      <c r="B453" s="15" t="s">
        <v>22</v>
      </c>
      <c r="C453" s="16" t="s">
        <v>30</v>
      </c>
    </row>
    <row r="454" spans="1:3" ht="49.2" thickBot="1">
      <c r="A454" s="14">
        <v>50690</v>
      </c>
      <c r="B454" s="15" t="s">
        <v>22</v>
      </c>
      <c r="C454" s="16" t="s">
        <v>31</v>
      </c>
    </row>
    <row r="455" spans="1:3" ht="16.2" thickBot="1">
      <c r="A455" s="14">
        <v>50711</v>
      </c>
      <c r="B455" s="15" t="s">
        <v>22</v>
      </c>
      <c r="C455" s="16" t="s">
        <v>32</v>
      </c>
    </row>
    <row r="456" spans="1:3" ht="24.6" thickBot="1">
      <c r="A456" s="14">
        <v>50724</v>
      </c>
      <c r="B456" s="15" t="s">
        <v>19</v>
      </c>
      <c r="C456" s="16" t="s">
        <v>33</v>
      </c>
    </row>
    <row r="457" spans="1:3" ht="16.2" thickBot="1">
      <c r="A457" s="14">
        <v>50764</v>
      </c>
      <c r="B457" s="15" t="s">
        <v>25</v>
      </c>
      <c r="C457" s="16" t="s">
        <v>34</v>
      </c>
    </row>
    <row r="458" spans="1:3" ht="24.6" thickBot="1">
      <c r="A458" s="11">
        <v>50771</v>
      </c>
      <c r="B458" s="12" t="s">
        <v>25</v>
      </c>
      <c r="C458" s="13" t="s">
        <v>20</v>
      </c>
    </row>
    <row r="459" spans="1:3" ht="16.2" thickBot="1">
      <c r="A459" s="11">
        <v>50822</v>
      </c>
      <c r="B459" s="12" t="s">
        <v>19</v>
      </c>
      <c r="C459" s="13" t="s">
        <v>21</v>
      </c>
    </row>
    <row r="460" spans="1:3" ht="16.2" thickBot="1">
      <c r="A460" s="11">
        <v>50823</v>
      </c>
      <c r="B460" s="12" t="s">
        <v>22</v>
      </c>
      <c r="C460" s="13" t="s">
        <v>21</v>
      </c>
    </row>
    <row r="461" spans="1:3" ht="24.6" thickBot="1">
      <c r="A461" s="11">
        <v>50868</v>
      </c>
      <c r="B461" s="12" t="s">
        <v>23</v>
      </c>
      <c r="C461" s="13" t="s">
        <v>24</v>
      </c>
    </row>
    <row r="462" spans="1:3" ht="16.2" thickBot="1">
      <c r="A462" s="11">
        <v>50881</v>
      </c>
      <c r="B462" s="12" t="s">
        <v>28</v>
      </c>
      <c r="C462" s="13" t="s">
        <v>26</v>
      </c>
    </row>
    <row r="463" spans="1:3" ht="24.6" thickBot="1">
      <c r="A463" s="11">
        <v>50891</v>
      </c>
      <c r="B463" s="12" t="s">
        <v>35</v>
      </c>
      <c r="C463" s="13" t="s">
        <v>27</v>
      </c>
    </row>
    <row r="464" spans="1:3" ht="16.2" thickBot="1">
      <c r="A464" s="11">
        <v>50930</v>
      </c>
      <c r="B464" s="12" t="s">
        <v>28</v>
      </c>
      <c r="C464" s="13" t="s">
        <v>29</v>
      </c>
    </row>
    <row r="465" spans="1:3" ht="24.6" thickBot="1">
      <c r="A465" s="11">
        <v>51020</v>
      </c>
      <c r="B465" s="12" t="s">
        <v>36</v>
      </c>
      <c r="C465" s="13" t="s">
        <v>30</v>
      </c>
    </row>
    <row r="466" spans="1:3" ht="49.2" thickBot="1">
      <c r="A466" s="11">
        <v>51055</v>
      </c>
      <c r="B466" s="12" t="s">
        <v>36</v>
      </c>
      <c r="C466" s="13" t="s">
        <v>31</v>
      </c>
    </row>
    <row r="467" spans="1:3" ht="16.2" thickBot="1">
      <c r="A467" s="11">
        <v>51076</v>
      </c>
      <c r="B467" s="12" t="s">
        <v>36</v>
      </c>
      <c r="C467" s="13" t="s">
        <v>32</v>
      </c>
    </row>
    <row r="468" spans="1:3" ht="24.6" thickBot="1">
      <c r="A468" s="11">
        <v>51089</v>
      </c>
      <c r="B468" s="12" t="s">
        <v>22</v>
      </c>
      <c r="C468" s="13" t="s">
        <v>33</v>
      </c>
    </row>
    <row r="469" spans="1:3" ht="16.2" thickBot="1">
      <c r="A469" s="11">
        <v>51129</v>
      </c>
      <c r="B469" s="12" t="s">
        <v>35</v>
      </c>
      <c r="C469" s="13" t="s">
        <v>34</v>
      </c>
    </row>
    <row r="470" spans="1:3" ht="24.6" thickBot="1">
      <c r="A470" s="14">
        <v>51136</v>
      </c>
      <c r="B470" s="15" t="s">
        <v>35</v>
      </c>
      <c r="C470" s="16" t="s">
        <v>20</v>
      </c>
    </row>
    <row r="471" spans="1:3" ht="16.2" thickBot="1">
      <c r="A471" s="14">
        <v>51179</v>
      </c>
      <c r="B471" s="15" t="s">
        <v>19</v>
      </c>
      <c r="C471" s="16" t="s">
        <v>21</v>
      </c>
    </row>
    <row r="472" spans="1:3" ht="16.2" thickBot="1">
      <c r="A472" s="14">
        <v>51180</v>
      </c>
      <c r="B472" s="15" t="s">
        <v>22</v>
      </c>
      <c r="C472" s="16" t="s">
        <v>21</v>
      </c>
    </row>
    <row r="473" spans="1:3" ht="24.6" thickBot="1">
      <c r="A473" s="14">
        <v>51225</v>
      </c>
      <c r="B473" s="15" t="s">
        <v>23</v>
      </c>
      <c r="C473" s="16" t="s">
        <v>24</v>
      </c>
    </row>
    <row r="474" spans="1:3" ht="16.2" thickBot="1">
      <c r="A474" s="14">
        <v>51247</v>
      </c>
      <c r="B474" s="15" t="s">
        <v>25</v>
      </c>
      <c r="C474" s="16" t="s">
        <v>26</v>
      </c>
    </row>
    <row r="475" spans="1:3" ht="24.6" thickBot="1">
      <c r="A475" s="14">
        <v>51257</v>
      </c>
      <c r="B475" s="15" t="s">
        <v>22</v>
      </c>
      <c r="C475" s="16" t="s">
        <v>27</v>
      </c>
    </row>
    <row r="476" spans="1:3" ht="16.2" thickBot="1">
      <c r="A476" s="14">
        <v>51287</v>
      </c>
      <c r="B476" s="15" t="s">
        <v>28</v>
      </c>
      <c r="C476" s="16" t="s">
        <v>29</v>
      </c>
    </row>
    <row r="477" spans="1:3" ht="24.6" thickBot="1">
      <c r="A477" s="14">
        <v>51386</v>
      </c>
      <c r="B477" s="15" t="s">
        <v>23</v>
      </c>
      <c r="C477" s="16" t="s">
        <v>30</v>
      </c>
    </row>
    <row r="478" spans="1:3" ht="49.2" thickBot="1">
      <c r="A478" s="14">
        <v>51421</v>
      </c>
      <c r="B478" s="15" t="s">
        <v>23</v>
      </c>
      <c r="C478" s="16" t="s">
        <v>31</v>
      </c>
    </row>
    <row r="479" spans="1:3" ht="16.2" thickBot="1">
      <c r="A479" s="14">
        <v>51442</v>
      </c>
      <c r="B479" s="15" t="s">
        <v>23</v>
      </c>
      <c r="C479" s="16" t="s">
        <v>32</v>
      </c>
    </row>
    <row r="480" spans="1:3" ht="24.6" thickBot="1">
      <c r="A480" s="14">
        <v>51455</v>
      </c>
      <c r="B480" s="15" t="s">
        <v>28</v>
      </c>
      <c r="C480" s="16" t="s">
        <v>33</v>
      </c>
    </row>
    <row r="481" spans="1:3" ht="16.2" thickBot="1">
      <c r="A481" s="14">
        <v>51495</v>
      </c>
      <c r="B481" s="15" t="s">
        <v>22</v>
      </c>
      <c r="C481" s="16" t="s">
        <v>34</v>
      </c>
    </row>
    <row r="482" spans="1:3" ht="24.6" thickBot="1">
      <c r="A482" s="11">
        <v>51502</v>
      </c>
      <c r="B482" s="12" t="s">
        <v>22</v>
      </c>
      <c r="C482" s="13" t="s">
        <v>20</v>
      </c>
    </row>
    <row r="483" spans="1:3" ht="16.2" thickBot="1">
      <c r="A483" s="11">
        <v>51564</v>
      </c>
      <c r="B483" s="12" t="s">
        <v>19</v>
      </c>
      <c r="C483" s="13" t="s">
        <v>21</v>
      </c>
    </row>
    <row r="484" spans="1:3" ht="16.2" thickBot="1">
      <c r="A484" s="11">
        <v>51565</v>
      </c>
      <c r="B484" s="12" t="s">
        <v>22</v>
      </c>
      <c r="C484" s="13" t="s">
        <v>21</v>
      </c>
    </row>
    <row r="485" spans="1:3" ht="24.6" thickBot="1">
      <c r="A485" s="11">
        <v>51610</v>
      </c>
      <c r="B485" s="12" t="s">
        <v>23</v>
      </c>
      <c r="C485" s="13" t="s">
        <v>24</v>
      </c>
    </row>
    <row r="486" spans="1:3" ht="16.2" thickBot="1">
      <c r="A486" s="11">
        <v>51612</v>
      </c>
      <c r="B486" s="12" t="s">
        <v>35</v>
      </c>
      <c r="C486" s="13" t="s">
        <v>26</v>
      </c>
    </row>
    <row r="487" spans="1:3" ht="24.6" thickBot="1">
      <c r="A487" s="11">
        <v>51622</v>
      </c>
      <c r="B487" s="12" t="s">
        <v>36</v>
      </c>
      <c r="C487" s="13" t="s">
        <v>27</v>
      </c>
    </row>
    <row r="488" spans="1:3" ht="16.2" thickBot="1">
      <c r="A488" s="11">
        <v>51672</v>
      </c>
      <c r="B488" s="12" t="s">
        <v>28</v>
      </c>
      <c r="C488" s="13" t="s">
        <v>29</v>
      </c>
    </row>
    <row r="489" spans="1:3" ht="24.6" thickBot="1">
      <c r="A489" s="11">
        <v>51751</v>
      </c>
      <c r="B489" s="12" t="s">
        <v>25</v>
      </c>
      <c r="C489" s="13" t="s">
        <v>30</v>
      </c>
    </row>
    <row r="490" spans="1:3" ht="49.2" thickBot="1">
      <c r="A490" s="11">
        <v>51786</v>
      </c>
      <c r="B490" s="12" t="s">
        <v>25</v>
      </c>
      <c r="C490" s="13" t="s">
        <v>31</v>
      </c>
    </row>
    <row r="491" spans="1:3" ht="16.2" thickBot="1">
      <c r="A491" s="11">
        <v>51807</v>
      </c>
      <c r="B491" s="12" t="s">
        <v>25</v>
      </c>
      <c r="C491" s="13" t="s">
        <v>32</v>
      </c>
    </row>
    <row r="492" spans="1:3" ht="24.6" thickBot="1">
      <c r="A492" s="11">
        <v>51820</v>
      </c>
      <c r="B492" s="12" t="s">
        <v>23</v>
      </c>
      <c r="C492" s="13" t="s">
        <v>33</v>
      </c>
    </row>
    <row r="493" spans="1:3" ht="16.2" thickBot="1">
      <c r="A493" s="11">
        <v>51860</v>
      </c>
      <c r="B493" s="12" t="s">
        <v>36</v>
      </c>
      <c r="C493" s="13" t="s">
        <v>34</v>
      </c>
    </row>
    <row r="494" spans="1:3" ht="24.6" thickBot="1">
      <c r="A494" s="14">
        <v>51867</v>
      </c>
      <c r="B494" s="15" t="s">
        <v>36</v>
      </c>
      <c r="C494" s="16" t="s">
        <v>20</v>
      </c>
    </row>
    <row r="495" spans="1:3" ht="16.2" thickBot="1">
      <c r="A495" s="14">
        <v>51914</v>
      </c>
      <c r="B495" s="15" t="s">
        <v>19</v>
      </c>
      <c r="C495" s="16" t="s">
        <v>21</v>
      </c>
    </row>
    <row r="496" spans="1:3" ht="16.2" thickBot="1">
      <c r="A496" s="14">
        <v>51915</v>
      </c>
      <c r="B496" s="15" t="s">
        <v>22</v>
      </c>
      <c r="C496" s="16" t="s">
        <v>21</v>
      </c>
    </row>
    <row r="497" spans="1:3" ht="24.6" thickBot="1">
      <c r="A497" s="14">
        <v>51960</v>
      </c>
      <c r="B497" s="15" t="s">
        <v>23</v>
      </c>
      <c r="C497" s="16" t="s">
        <v>24</v>
      </c>
    </row>
    <row r="498" spans="1:3" ht="16.2" thickBot="1">
      <c r="A498" s="14">
        <v>51977</v>
      </c>
      <c r="B498" s="15" t="s">
        <v>19</v>
      </c>
      <c r="C498" s="16" t="s">
        <v>26</v>
      </c>
    </row>
    <row r="499" spans="1:3" ht="24.6" thickBot="1">
      <c r="A499" s="14">
        <v>51987</v>
      </c>
      <c r="B499" s="15" t="s">
        <v>28</v>
      </c>
      <c r="C499" s="16" t="s">
        <v>27</v>
      </c>
    </row>
    <row r="500" spans="1:3" ht="16.2" thickBot="1">
      <c r="A500" s="14">
        <v>52022</v>
      </c>
      <c r="B500" s="15" t="s">
        <v>28</v>
      </c>
      <c r="C500" s="16" t="s">
        <v>29</v>
      </c>
    </row>
    <row r="501" spans="1:3" ht="24.6" thickBot="1">
      <c r="A501" s="14">
        <v>52116</v>
      </c>
      <c r="B501" s="15" t="s">
        <v>35</v>
      </c>
      <c r="C501" s="16" t="s">
        <v>30</v>
      </c>
    </row>
    <row r="502" spans="1:3" ht="49.2" thickBot="1">
      <c r="A502" s="14">
        <v>52151</v>
      </c>
      <c r="B502" s="15" t="s">
        <v>35</v>
      </c>
      <c r="C502" s="16" t="s">
        <v>31</v>
      </c>
    </row>
    <row r="503" spans="1:3" ht="16.2" thickBot="1">
      <c r="A503" s="14">
        <v>52172</v>
      </c>
      <c r="B503" s="15" t="s">
        <v>35</v>
      </c>
      <c r="C503" s="16" t="s">
        <v>32</v>
      </c>
    </row>
    <row r="504" spans="1:3" ht="24.6" thickBot="1">
      <c r="A504" s="14">
        <v>52185</v>
      </c>
      <c r="B504" s="15" t="s">
        <v>25</v>
      </c>
      <c r="C504" s="16" t="s">
        <v>33</v>
      </c>
    </row>
    <row r="505" spans="1:3" ht="16.2" thickBot="1">
      <c r="A505" s="14">
        <v>52225</v>
      </c>
      <c r="B505" s="15" t="s">
        <v>28</v>
      </c>
      <c r="C505" s="16" t="s">
        <v>34</v>
      </c>
    </row>
    <row r="506" spans="1:3" ht="24.6" thickBot="1">
      <c r="A506" s="11">
        <v>52232</v>
      </c>
      <c r="B506" s="12" t="s">
        <v>28</v>
      </c>
      <c r="C506" s="13" t="s">
        <v>20</v>
      </c>
    </row>
    <row r="507" spans="1:3" ht="16.2" thickBot="1">
      <c r="A507" s="11">
        <v>52271</v>
      </c>
      <c r="B507" s="12" t="s">
        <v>19</v>
      </c>
      <c r="C507" s="13" t="s">
        <v>21</v>
      </c>
    </row>
    <row r="508" spans="1:3" ht="16.2" thickBot="1">
      <c r="A508" s="11">
        <v>52272</v>
      </c>
      <c r="B508" s="12" t="s">
        <v>22</v>
      </c>
      <c r="C508" s="13" t="s">
        <v>21</v>
      </c>
    </row>
    <row r="509" spans="1:3" ht="24.6" thickBot="1">
      <c r="A509" s="11">
        <v>52317</v>
      </c>
      <c r="B509" s="12" t="s">
        <v>23</v>
      </c>
      <c r="C509" s="13" t="s">
        <v>24</v>
      </c>
    </row>
    <row r="510" spans="1:3" ht="16.2" thickBot="1">
      <c r="A510" s="11">
        <v>52342</v>
      </c>
      <c r="B510" s="12" t="s">
        <v>22</v>
      </c>
      <c r="C510" s="13" t="s">
        <v>26</v>
      </c>
    </row>
    <row r="511" spans="1:3" ht="24.6" thickBot="1">
      <c r="A511" s="11">
        <v>52352</v>
      </c>
      <c r="B511" s="12" t="s">
        <v>23</v>
      </c>
      <c r="C511" s="13" t="s">
        <v>27</v>
      </c>
    </row>
    <row r="512" spans="1:3" ht="16.2" thickBot="1">
      <c r="A512" s="11">
        <v>52379</v>
      </c>
      <c r="B512" s="12" t="s">
        <v>28</v>
      </c>
      <c r="C512" s="13" t="s">
        <v>29</v>
      </c>
    </row>
    <row r="513" spans="1:3" ht="24.6" thickBot="1">
      <c r="A513" s="11">
        <v>52481</v>
      </c>
      <c r="B513" s="12" t="s">
        <v>19</v>
      </c>
      <c r="C513" s="13" t="s">
        <v>30</v>
      </c>
    </row>
    <row r="514" spans="1:3" ht="49.2" thickBot="1">
      <c r="A514" s="11">
        <v>52516</v>
      </c>
      <c r="B514" s="12" t="s">
        <v>19</v>
      </c>
      <c r="C514" s="13" t="s">
        <v>31</v>
      </c>
    </row>
    <row r="515" spans="1:3" ht="16.2" thickBot="1">
      <c r="A515" s="11">
        <v>52537</v>
      </c>
      <c r="B515" s="12" t="s">
        <v>19</v>
      </c>
      <c r="C515" s="13" t="s">
        <v>32</v>
      </c>
    </row>
    <row r="516" spans="1:3" ht="24.6" thickBot="1">
      <c r="A516" s="11">
        <v>52550</v>
      </c>
      <c r="B516" s="12" t="s">
        <v>35</v>
      </c>
      <c r="C516" s="13" t="s">
        <v>33</v>
      </c>
    </row>
    <row r="517" spans="1:3" ht="16.2" thickBot="1">
      <c r="A517" s="11">
        <v>52590</v>
      </c>
      <c r="B517" s="12" t="s">
        <v>23</v>
      </c>
      <c r="C517" s="13" t="s">
        <v>34</v>
      </c>
    </row>
    <row r="518" spans="1:3" ht="24.6" thickBot="1">
      <c r="A518" s="14">
        <v>52597</v>
      </c>
      <c r="B518" s="15" t="s">
        <v>23</v>
      </c>
      <c r="C518" s="16" t="s">
        <v>20</v>
      </c>
    </row>
    <row r="519" spans="1:3" ht="16.2" thickBot="1">
      <c r="A519" s="14">
        <v>52656</v>
      </c>
      <c r="B519" s="15" t="s">
        <v>19</v>
      </c>
      <c r="C519" s="16" t="s">
        <v>21</v>
      </c>
    </row>
    <row r="520" spans="1:3" ht="16.2" thickBot="1">
      <c r="A520" s="14">
        <v>52657</v>
      </c>
      <c r="B520" s="15" t="s">
        <v>22</v>
      </c>
      <c r="C520" s="16" t="s">
        <v>21</v>
      </c>
    </row>
    <row r="521" spans="1:3" ht="24.6" thickBot="1">
      <c r="A521" s="14">
        <v>52702</v>
      </c>
      <c r="B521" s="15" t="s">
        <v>23</v>
      </c>
      <c r="C521" s="16" t="s">
        <v>24</v>
      </c>
    </row>
    <row r="522" spans="1:3" ht="16.2" thickBot="1">
      <c r="A522" s="14">
        <v>52708</v>
      </c>
      <c r="B522" s="15" t="s">
        <v>28</v>
      </c>
      <c r="C522" s="16" t="s">
        <v>26</v>
      </c>
    </row>
    <row r="523" spans="1:3" ht="24.6" thickBot="1">
      <c r="A523" s="14">
        <v>52718</v>
      </c>
      <c r="B523" s="15" t="s">
        <v>35</v>
      </c>
      <c r="C523" s="16" t="s">
        <v>27</v>
      </c>
    </row>
    <row r="524" spans="1:3" ht="16.2" thickBot="1">
      <c r="A524" s="14">
        <v>52764</v>
      </c>
      <c r="B524" s="15" t="s">
        <v>28</v>
      </c>
      <c r="C524" s="16" t="s">
        <v>29</v>
      </c>
    </row>
    <row r="525" spans="1:3" ht="24.6" thickBot="1">
      <c r="A525" s="14">
        <v>52847</v>
      </c>
      <c r="B525" s="15" t="s">
        <v>36</v>
      </c>
      <c r="C525" s="16" t="s">
        <v>30</v>
      </c>
    </row>
    <row r="526" spans="1:3" ht="49.2" thickBot="1">
      <c r="A526" s="14">
        <v>52882</v>
      </c>
      <c r="B526" s="15" t="s">
        <v>36</v>
      </c>
      <c r="C526" s="16" t="s">
        <v>31</v>
      </c>
    </row>
    <row r="527" spans="1:3" ht="16.2" thickBot="1">
      <c r="A527" s="14">
        <v>52903</v>
      </c>
      <c r="B527" s="15" t="s">
        <v>36</v>
      </c>
      <c r="C527" s="16" t="s">
        <v>32</v>
      </c>
    </row>
    <row r="528" spans="1:3" ht="24.6" thickBot="1">
      <c r="A528" s="14">
        <v>52916</v>
      </c>
      <c r="B528" s="15" t="s">
        <v>22</v>
      </c>
      <c r="C528" s="16" t="s">
        <v>33</v>
      </c>
    </row>
    <row r="529" spans="1:3" ht="16.2" thickBot="1">
      <c r="A529" s="14">
        <v>52956</v>
      </c>
      <c r="B529" s="15" t="s">
        <v>35</v>
      </c>
      <c r="C529" s="16" t="s">
        <v>34</v>
      </c>
    </row>
    <row r="530" spans="1:3" ht="24.6" thickBot="1">
      <c r="A530" s="11">
        <v>52963</v>
      </c>
      <c r="B530" s="12" t="s">
        <v>35</v>
      </c>
      <c r="C530" s="13" t="s">
        <v>20</v>
      </c>
    </row>
    <row r="531" spans="1:3" ht="16.2" thickBot="1">
      <c r="A531" s="11">
        <v>53013</v>
      </c>
      <c r="B531" s="12" t="s">
        <v>19</v>
      </c>
      <c r="C531" s="13" t="s">
        <v>21</v>
      </c>
    </row>
    <row r="532" spans="1:3" ht="16.2" thickBot="1">
      <c r="A532" s="11">
        <v>53014</v>
      </c>
      <c r="B532" s="12" t="s">
        <v>22</v>
      </c>
      <c r="C532" s="13" t="s">
        <v>21</v>
      </c>
    </row>
    <row r="533" spans="1:3" ht="24.6" thickBot="1">
      <c r="A533" s="11">
        <v>53059</v>
      </c>
      <c r="B533" s="12" t="s">
        <v>23</v>
      </c>
      <c r="C533" s="13" t="s">
        <v>24</v>
      </c>
    </row>
    <row r="534" spans="1:3" ht="16.2" thickBot="1">
      <c r="A534" s="11">
        <v>53073</v>
      </c>
      <c r="B534" s="12" t="s">
        <v>23</v>
      </c>
      <c r="C534" s="13" t="s">
        <v>26</v>
      </c>
    </row>
    <row r="535" spans="1:3" ht="24.6" thickBot="1">
      <c r="A535" s="11">
        <v>53083</v>
      </c>
      <c r="B535" s="12" t="s">
        <v>19</v>
      </c>
      <c r="C535" s="13" t="s">
        <v>27</v>
      </c>
    </row>
    <row r="536" spans="1:3" ht="16.2" thickBot="1">
      <c r="A536" s="11">
        <v>53121</v>
      </c>
      <c r="B536" s="12" t="s">
        <v>28</v>
      </c>
      <c r="C536" s="13" t="s">
        <v>29</v>
      </c>
    </row>
    <row r="537" spans="1:3" ht="24.6" thickBot="1">
      <c r="A537" s="11">
        <v>53212</v>
      </c>
      <c r="B537" s="12" t="s">
        <v>28</v>
      </c>
      <c r="C537" s="13" t="s">
        <v>30</v>
      </c>
    </row>
    <row r="538" spans="1:3" ht="49.2" thickBot="1">
      <c r="A538" s="11">
        <v>53247</v>
      </c>
      <c r="B538" s="12" t="s">
        <v>28</v>
      </c>
      <c r="C538" s="13" t="s">
        <v>31</v>
      </c>
    </row>
    <row r="539" spans="1:3" ht="16.2" thickBot="1">
      <c r="A539" s="11">
        <v>53268</v>
      </c>
      <c r="B539" s="12" t="s">
        <v>28</v>
      </c>
      <c r="C539" s="13" t="s">
        <v>32</v>
      </c>
    </row>
    <row r="540" spans="1:3" ht="24.6" thickBot="1">
      <c r="A540" s="11">
        <v>53281</v>
      </c>
      <c r="B540" s="12" t="s">
        <v>36</v>
      </c>
      <c r="C540" s="13" t="s">
        <v>33</v>
      </c>
    </row>
    <row r="541" spans="1:3" ht="16.2" thickBot="1">
      <c r="A541" s="11">
        <v>53321</v>
      </c>
      <c r="B541" s="12" t="s">
        <v>19</v>
      </c>
      <c r="C541" s="13" t="s">
        <v>34</v>
      </c>
    </row>
    <row r="542" spans="1:3" ht="24.6" thickBot="1">
      <c r="A542" s="14">
        <v>53328</v>
      </c>
      <c r="B542" s="15" t="s">
        <v>19</v>
      </c>
      <c r="C542" s="16" t="s">
        <v>20</v>
      </c>
    </row>
    <row r="543" spans="1:3" ht="16.2" thickBot="1">
      <c r="A543" s="14">
        <v>53363</v>
      </c>
      <c r="B543" s="15" t="s">
        <v>19</v>
      </c>
      <c r="C543" s="16" t="s">
        <v>21</v>
      </c>
    </row>
    <row r="544" spans="1:3" ht="16.2" thickBot="1">
      <c r="A544" s="14">
        <v>53364</v>
      </c>
      <c r="B544" s="15" t="s">
        <v>22</v>
      </c>
      <c r="C544" s="16" t="s">
        <v>21</v>
      </c>
    </row>
    <row r="545" spans="1:3" ht="24.6" thickBot="1">
      <c r="A545" s="14">
        <v>53409</v>
      </c>
      <c r="B545" s="15" t="s">
        <v>23</v>
      </c>
      <c r="C545" s="16" t="s">
        <v>24</v>
      </c>
    </row>
    <row r="546" spans="1:3" ht="16.2" thickBot="1">
      <c r="A546" s="14">
        <v>53438</v>
      </c>
      <c r="B546" s="15" t="s">
        <v>25</v>
      </c>
      <c r="C546" s="16" t="s">
        <v>26</v>
      </c>
    </row>
    <row r="547" spans="1:3" ht="24.6" thickBot="1">
      <c r="A547" s="14">
        <v>53448</v>
      </c>
      <c r="B547" s="15" t="s">
        <v>22</v>
      </c>
      <c r="C547" s="16" t="s">
        <v>27</v>
      </c>
    </row>
    <row r="548" spans="1:3" ht="16.2" thickBot="1">
      <c r="A548" s="14">
        <v>53471</v>
      </c>
      <c r="B548" s="15" t="s">
        <v>28</v>
      </c>
      <c r="C548" s="16" t="s">
        <v>29</v>
      </c>
    </row>
    <row r="549" spans="1:3" ht="24.6" thickBot="1">
      <c r="A549" s="14">
        <v>53577</v>
      </c>
      <c r="B549" s="15" t="s">
        <v>23</v>
      </c>
      <c r="C549" s="16" t="s">
        <v>30</v>
      </c>
    </row>
    <row r="550" spans="1:3" ht="49.2" thickBot="1">
      <c r="A550" s="14">
        <v>53612</v>
      </c>
      <c r="B550" s="15" t="s">
        <v>23</v>
      </c>
      <c r="C550" s="16" t="s">
        <v>31</v>
      </c>
    </row>
    <row r="551" spans="1:3" ht="16.2" thickBot="1">
      <c r="A551" s="14">
        <v>53633</v>
      </c>
      <c r="B551" s="15" t="s">
        <v>23</v>
      </c>
      <c r="C551" s="16" t="s">
        <v>32</v>
      </c>
    </row>
    <row r="552" spans="1:3" ht="24.6" thickBot="1">
      <c r="A552" s="14">
        <v>53646</v>
      </c>
      <c r="B552" s="15" t="s">
        <v>28</v>
      </c>
      <c r="C552" s="16" t="s">
        <v>33</v>
      </c>
    </row>
    <row r="553" spans="1:3" ht="16.2" thickBot="1">
      <c r="A553" s="14">
        <v>53686</v>
      </c>
      <c r="B553" s="15" t="s">
        <v>22</v>
      </c>
      <c r="C553" s="16" t="s">
        <v>34</v>
      </c>
    </row>
    <row r="554" spans="1:3" ht="24.6" thickBot="1">
      <c r="A554" s="11">
        <v>53693</v>
      </c>
      <c r="B554" s="12" t="s">
        <v>22</v>
      </c>
      <c r="C554" s="13" t="s">
        <v>20</v>
      </c>
    </row>
    <row r="555" spans="1:3" ht="16.2" thickBot="1">
      <c r="A555" s="11">
        <v>53748</v>
      </c>
      <c r="B555" s="12" t="s">
        <v>19</v>
      </c>
      <c r="C555" s="13" t="s">
        <v>21</v>
      </c>
    </row>
    <row r="556" spans="1:3" ht="16.2" thickBot="1">
      <c r="A556" s="11">
        <v>53749</v>
      </c>
      <c r="B556" s="12" t="s">
        <v>22</v>
      </c>
      <c r="C556" s="13" t="s">
        <v>21</v>
      </c>
    </row>
    <row r="557" spans="1:3" ht="24.6" thickBot="1">
      <c r="A557" s="11">
        <v>53794</v>
      </c>
      <c r="B557" s="12" t="s">
        <v>23</v>
      </c>
      <c r="C557" s="13" t="s">
        <v>24</v>
      </c>
    </row>
    <row r="558" spans="1:3" ht="16.2" thickBot="1">
      <c r="A558" s="11">
        <v>53803</v>
      </c>
      <c r="B558" s="12" t="s">
        <v>22</v>
      </c>
      <c r="C558" s="13" t="s">
        <v>26</v>
      </c>
    </row>
    <row r="559" spans="1:3" ht="24.6" thickBot="1">
      <c r="A559" s="11">
        <v>53813</v>
      </c>
      <c r="B559" s="12" t="s">
        <v>36</v>
      </c>
      <c r="C559" s="13" t="s">
        <v>27</v>
      </c>
    </row>
    <row r="560" spans="1:3" ht="16.2" thickBot="1">
      <c r="A560" s="11">
        <v>53856</v>
      </c>
      <c r="B560" s="12" t="s">
        <v>28</v>
      </c>
      <c r="C560" s="13" t="s">
        <v>29</v>
      </c>
    </row>
    <row r="561" spans="1:3" ht="24.6" thickBot="1">
      <c r="A561" s="11">
        <v>53942</v>
      </c>
      <c r="B561" s="12" t="s">
        <v>25</v>
      </c>
      <c r="C561" s="13" t="s">
        <v>30</v>
      </c>
    </row>
    <row r="562" spans="1:3" ht="49.2" thickBot="1">
      <c r="A562" s="11">
        <v>53977</v>
      </c>
      <c r="B562" s="12" t="s">
        <v>25</v>
      </c>
      <c r="C562" s="13" t="s">
        <v>31</v>
      </c>
    </row>
    <row r="563" spans="1:3" ht="16.2" thickBot="1">
      <c r="A563" s="11">
        <v>53998</v>
      </c>
      <c r="B563" s="12" t="s">
        <v>25</v>
      </c>
      <c r="C563" s="13" t="s">
        <v>32</v>
      </c>
    </row>
    <row r="564" spans="1:3" ht="24.6" thickBot="1">
      <c r="A564" s="11">
        <v>54011</v>
      </c>
      <c r="B564" s="12" t="s">
        <v>23</v>
      </c>
      <c r="C564" s="13" t="s">
        <v>33</v>
      </c>
    </row>
    <row r="565" spans="1:3" ht="16.2" thickBot="1">
      <c r="A565" s="11">
        <v>54051</v>
      </c>
      <c r="B565" s="12" t="s">
        <v>36</v>
      </c>
      <c r="C565" s="13" t="s">
        <v>34</v>
      </c>
    </row>
    <row r="566" spans="1:3" ht="24.6" thickBot="1">
      <c r="A566" s="14">
        <v>54058</v>
      </c>
      <c r="B566" s="15" t="s">
        <v>36</v>
      </c>
      <c r="C566" s="16" t="s">
        <v>20</v>
      </c>
    </row>
    <row r="567" spans="1:3" ht="16.2" thickBot="1">
      <c r="A567" s="14">
        <v>54105</v>
      </c>
      <c r="B567" s="15" t="s">
        <v>19</v>
      </c>
      <c r="C567" s="16" t="s">
        <v>21</v>
      </c>
    </row>
    <row r="568" spans="1:3" ht="16.2" thickBot="1">
      <c r="A568" s="14">
        <v>54106</v>
      </c>
      <c r="B568" s="15" t="s">
        <v>22</v>
      </c>
      <c r="C568" s="16" t="s">
        <v>21</v>
      </c>
    </row>
    <row r="569" spans="1:3" ht="24.6" thickBot="1">
      <c r="A569" s="14">
        <v>54151</v>
      </c>
      <c r="B569" s="15" t="s">
        <v>23</v>
      </c>
      <c r="C569" s="16" t="s">
        <v>24</v>
      </c>
    </row>
    <row r="570" spans="1:3" ht="16.2" thickBot="1">
      <c r="A570" s="14">
        <v>54169</v>
      </c>
      <c r="B570" s="15" t="s">
        <v>22</v>
      </c>
      <c r="C570" s="16" t="s">
        <v>26</v>
      </c>
    </row>
    <row r="571" spans="1:3" ht="24.6" thickBot="1">
      <c r="A571" s="14">
        <v>54179</v>
      </c>
      <c r="B571" s="15" t="s">
        <v>23</v>
      </c>
      <c r="C571" s="16" t="s">
        <v>27</v>
      </c>
    </row>
    <row r="572" spans="1:3" ht="16.2" thickBot="1">
      <c r="A572" s="14">
        <v>54213</v>
      </c>
      <c r="B572" s="15" t="s">
        <v>28</v>
      </c>
      <c r="C572" s="16" t="s">
        <v>29</v>
      </c>
    </row>
    <row r="573" spans="1:3" ht="24.6" thickBot="1">
      <c r="A573" s="14">
        <v>54308</v>
      </c>
      <c r="B573" s="15" t="s">
        <v>19</v>
      </c>
      <c r="C573" s="16" t="s">
        <v>30</v>
      </c>
    </row>
    <row r="574" spans="1:3" ht="49.2" thickBot="1">
      <c r="A574" s="14">
        <v>54343</v>
      </c>
      <c r="B574" s="15" t="s">
        <v>19</v>
      </c>
      <c r="C574" s="16" t="s">
        <v>31</v>
      </c>
    </row>
    <row r="575" spans="1:3" ht="16.2" thickBot="1">
      <c r="A575" s="14">
        <v>54364</v>
      </c>
      <c r="B575" s="15" t="s">
        <v>19</v>
      </c>
      <c r="C575" s="16" t="s">
        <v>32</v>
      </c>
    </row>
    <row r="576" spans="1:3" ht="24.6" thickBot="1">
      <c r="A576" s="14">
        <v>54377</v>
      </c>
      <c r="B576" s="15" t="s">
        <v>35</v>
      </c>
      <c r="C576" s="16" t="s">
        <v>33</v>
      </c>
    </row>
    <row r="577" spans="1:3" ht="16.2" thickBot="1">
      <c r="A577" s="14">
        <v>54417</v>
      </c>
      <c r="B577" s="15" t="s">
        <v>23</v>
      </c>
      <c r="C577" s="16" t="s">
        <v>34</v>
      </c>
    </row>
    <row r="578" spans="1:3" ht="24.6" thickBot="1">
      <c r="A578" s="11">
        <v>54424</v>
      </c>
      <c r="B578" s="12" t="s">
        <v>23</v>
      </c>
      <c r="C578" s="13" t="s">
        <v>20</v>
      </c>
    </row>
    <row r="579" spans="1:3" ht="16.2" thickBot="1">
      <c r="A579" s="11">
        <v>54483</v>
      </c>
      <c r="B579" s="12" t="s">
        <v>19</v>
      </c>
      <c r="C579" s="13" t="s">
        <v>21</v>
      </c>
    </row>
    <row r="580" spans="1:3" ht="16.2" thickBot="1">
      <c r="A580" s="11">
        <v>54484</v>
      </c>
      <c r="B580" s="12" t="s">
        <v>22</v>
      </c>
      <c r="C580" s="13" t="s">
        <v>21</v>
      </c>
    </row>
    <row r="581" spans="1:3" ht="24.6" thickBot="1">
      <c r="A581" s="11">
        <v>54529</v>
      </c>
      <c r="B581" s="12" t="s">
        <v>23</v>
      </c>
      <c r="C581" s="13" t="s">
        <v>24</v>
      </c>
    </row>
    <row r="582" spans="1:3" ht="16.2" thickBot="1">
      <c r="A582" s="11">
        <v>54534</v>
      </c>
      <c r="B582" s="12" t="s">
        <v>36</v>
      </c>
      <c r="C582" s="13" t="s">
        <v>26</v>
      </c>
    </row>
    <row r="583" spans="1:3" ht="24.6" thickBot="1">
      <c r="A583" s="11">
        <v>54544</v>
      </c>
      <c r="B583" s="12" t="s">
        <v>25</v>
      </c>
      <c r="C583" s="13" t="s">
        <v>27</v>
      </c>
    </row>
    <row r="584" spans="1:3" ht="16.2" thickBot="1">
      <c r="A584" s="11">
        <v>54591</v>
      </c>
      <c r="B584" s="12" t="s">
        <v>28</v>
      </c>
      <c r="C584" s="13" t="s">
        <v>29</v>
      </c>
    </row>
    <row r="585" spans="1:3" ht="24.6" thickBot="1">
      <c r="A585" s="11">
        <v>54673</v>
      </c>
      <c r="B585" s="12" t="s">
        <v>22</v>
      </c>
      <c r="C585" s="13" t="s">
        <v>30</v>
      </c>
    </row>
    <row r="586" spans="1:3" ht="49.2" thickBot="1">
      <c r="A586" s="11">
        <v>54708</v>
      </c>
      <c r="B586" s="12" t="s">
        <v>22</v>
      </c>
      <c r="C586" s="13" t="s">
        <v>31</v>
      </c>
    </row>
    <row r="587" spans="1:3" ht="16.2" thickBot="1">
      <c r="A587" s="11">
        <v>54729</v>
      </c>
      <c r="B587" s="12" t="s">
        <v>22</v>
      </c>
      <c r="C587" s="13" t="s">
        <v>32</v>
      </c>
    </row>
    <row r="588" spans="1:3" ht="24.6" thickBot="1">
      <c r="A588" s="11">
        <v>54742</v>
      </c>
      <c r="B588" s="12" t="s">
        <v>19</v>
      </c>
      <c r="C588" s="13" t="s">
        <v>33</v>
      </c>
    </row>
    <row r="589" spans="1:3" ht="16.2" thickBot="1">
      <c r="A589" s="11">
        <v>54782</v>
      </c>
      <c r="B589" s="12" t="s">
        <v>25</v>
      </c>
      <c r="C589" s="13" t="s">
        <v>34</v>
      </c>
    </row>
    <row r="590" spans="1:3" ht="24.6" thickBot="1">
      <c r="A590" s="14">
        <v>54789</v>
      </c>
      <c r="B590" s="15" t="s">
        <v>25</v>
      </c>
      <c r="C590" s="16" t="s">
        <v>20</v>
      </c>
    </row>
    <row r="591" spans="1:3" ht="16.2" thickBot="1">
      <c r="A591" s="14">
        <v>54840</v>
      </c>
      <c r="B591" s="15" t="s">
        <v>19</v>
      </c>
      <c r="C591" s="16" t="s">
        <v>21</v>
      </c>
    </row>
    <row r="592" spans="1:3" ht="16.2" thickBot="1">
      <c r="A592" s="14">
        <v>54841</v>
      </c>
      <c r="B592" s="15" t="s">
        <v>22</v>
      </c>
      <c r="C592" s="16" t="s">
        <v>21</v>
      </c>
    </row>
    <row r="593" spans="1:3" ht="24.6" thickBot="1">
      <c r="A593" s="14">
        <v>54886</v>
      </c>
      <c r="B593" s="15" t="s">
        <v>23</v>
      </c>
      <c r="C593" s="16" t="s">
        <v>24</v>
      </c>
    </row>
    <row r="594" spans="1:3" ht="16.2" thickBot="1">
      <c r="A594" s="14">
        <v>54899</v>
      </c>
      <c r="B594" s="15" t="s">
        <v>28</v>
      </c>
      <c r="C594" s="16" t="s">
        <v>26</v>
      </c>
    </row>
    <row r="595" spans="1:3" ht="24.6" thickBot="1">
      <c r="A595" s="14">
        <v>54909</v>
      </c>
      <c r="B595" s="15" t="s">
        <v>35</v>
      </c>
      <c r="C595" s="16" t="s">
        <v>27</v>
      </c>
    </row>
    <row r="596" spans="1:3" ht="16.2" thickBot="1">
      <c r="A596" s="14">
        <v>54948</v>
      </c>
      <c r="B596" s="15" t="s">
        <v>28</v>
      </c>
      <c r="C596" s="16" t="s">
        <v>29</v>
      </c>
    </row>
    <row r="597" spans="1:3" ht="24.6" thickBot="1">
      <c r="A597" s="14">
        <v>55038</v>
      </c>
      <c r="B597" s="15" t="s">
        <v>36</v>
      </c>
      <c r="C597" s="16" t="s">
        <v>30</v>
      </c>
    </row>
    <row r="598" spans="1:3" ht="49.2" thickBot="1">
      <c r="A598" s="14">
        <v>55073</v>
      </c>
      <c r="B598" s="15" t="s">
        <v>36</v>
      </c>
      <c r="C598" s="16" t="s">
        <v>31</v>
      </c>
    </row>
    <row r="599" spans="1:3" ht="16.2" thickBot="1">
      <c r="A599" s="14">
        <v>55094</v>
      </c>
      <c r="B599" s="15" t="s">
        <v>36</v>
      </c>
      <c r="C599" s="16" t="s">
        <v>32</v>
      </c>
    </row>
    <row r="600" spans="1:3" ht="24.6" thickBot="1">
      <c r="A600" s="14">
        <v>55107</v>
      </c>
      <c r="B600" s="15" t="s">
        <v>22</v>
      </c>
      <c r="C600" s="16" t="s">
        <v>33</v>
      </c>
    </row>
    <row r="601" spans="1:3" ht="16.2" thickBot="1">
      <c r="A601" s="14">
        <v>55147</v>
      </c>
      <c r="B601" s="15" t="s">
        <v>35</v>
      </c>
      <c r="C601" s="16" t="s">
        <v>34</v>
      </c>
    </row>
    <row r="602" spans="1:3" ht="24.6" thickBot="1">
      <c r="A602" s="11">
        <v>55154</v>
      </c>
      <c r="B602" s="12" t="s">
        <v>35</v>
      </c>
      <c r="C602" s="13" t="s">
        <v>20</v>
      </c>
    </row>
    <row r="603" spans="1:3" ht="16.2" thickBot="1">
      <c r="A603" s="11">
        <v>55197</v>
      </c>
      <c r="B603" s="12" t="s">
        <v>19</v>
      </c>
      <c r="C603" s="13" t="s">
        <v>21</v>
      </c>
    </row>
    <row r="604" spans="1:3" ht="16.2" thickBot="1">
      <c r="A604" s="11">
        <v>55198</v>
      </c>
      <c r="B604" s="12" t="s">
        <v>22</v>
      </c>
      <c r="C604" s="13" t="s">
        <v>21</v>
      </c>
    </row>
    <row r="605" spans="1:3" ht="24.6" thickBot="1">
      <c r="A605" s="11">
        <v>55243</v>
      </c>
      <c r="B605" s="12" t="s">
        <v>23</v>
      </c>
      <c r="C605" s="13" t="s">
        <v>24</v>
      </c>
    </row>
    <row r="606" spans="1:3" ht="16.2" thickBot="1">
      <c r="A606" s="11">
        <v>55264</v>
      </c>
      <c r="B606" s="12" t="s">
        <v>23</v>
      </c>
      <c r="C606" s="13" t="s">
        <v>26</v>
      </c>
    </row>
    <row r="607" spans="1:3" ht="24.6" thickBot="1">
      <c r="A607" s="11">
        <v>55274</v>
      </c>
      <c r="B607" s="12" t="s">
        <v>19</v>
      </c>
      <c r="C607" s="13" t="s">
        <v>27</v>
      </c>
    </row>
    <row r="608" spans="1:3" ht="16.2" thickBot="1">
      <c r="A608" s="11">
        <v>55305</v>
      </c>
      <c r="B608" s="12" t="s">
        <v>28</v>
      </c>
      <c r="C608" s="13" t="s">
        <v>29</v>
      </c>
    </row>
    <row r="609" spans="1:3" ht="24.6" thickBot="1">
      <c r="A609" s="11">
        <v>55403</v>
      </c>
      <c r="B609" s="12" t="s">
        <v>28</v>
      </c>
      <c r="C609" s="13" t="s">
        <v>30</v>
      </c>
    </row>
    <row r="610" spans="1:3" ht="49.2" thickBot="1">
      <c r="A610" s="11">
        <v>55438</v>
      </c>
      <c r="B610" s="12" t="s">
        <v>28</v>
      </c>
      <c r="C610" s="13" t="s">
        <v>31</v>
      </c>
    </row>
    <row r="611" spans="1:3" ht="16.2" thickBot="1">
      <c r="A611" s="11">
        <v>55459</v>
      </c>
      <c r="B611" s="12" t="s">
        <v>28</v>
      </c>
      <c r="C611" s="13" t="s">
        <v>32</v>
      </c>
    </row>
    <row r="612" spans="1:3" ht="24.6" thickBot="1">
      <c r="A612" s="11">
        <v>55472</v>
      </c>
      <c r="B612" s="12" t="s">
        <v>36</v>
      </c>
      <c r="C612" s="13" t="s">
        <v>33</v>
      </c>
    </row>
    <row r="613" spans="1:3" ht="16.2" thickBot="1">
      <c r="A613" s="11">
        <v>55512</v>
      </c>
      <c r="B613" s="12" t="s">
        <v>19</v>
      </c>
      <c r="C613" s="13" t="s">
        <v>34</v>
      </c>
    </row>
    <row r="614" spans="1:3" ht="24.6" thickBot="1">
      <c r="A614" s="14">
        <v>55519</v>
      </c>
      <c r="B614" s="15" t="s">
        <v>19</v>
      </c>
      <c r="C614" s="16" t="s">
        <v>20</v>
      </c>
    </row>
    <row r="615" spans="1:3" ht="16.2" thickBot="1">
      <c r="A615" s="14">
        <v>55582</v>
      </c>
      <c r="B615" s="15" t="s">
        <v>19</v>
      </c>
      <c r="C615" s="16" t="s">
        <v>21</v>
      </c>
    </row>
    <row r="616" spans="1:3" ht="16.2" thickBot="1">
      <c r="A616" s="14">
        <v>55583</v>
      </c>
      <c r="B616" s="15" t="s">
        <v>22</v>
      </c>
      <c r="C616" s="16" t="s">
        <v>21</v>
      </c>
    </row>
    <row r="617" spans="1:3" ht="24.6" thickBot="1">
      <c r="A617" s="14">
        <v>55628</v>
      </c>
      <c r="B617" s="15" t="s">
        <v>23</v>
      </c>
      <c r="C617" s="16" t="s">
        <v>24</v>
      </c>
    </row>
    <row r="618" spans="1:3" ht="16.2" thickBot="1">
      <c r="A618" s="14">
        <v>55630</v>
      </c>
      <c r="B618" s="15" t="s">
        <v>35</v>
      </c>
      <c r="C618" s="16" t="s">
        <v>26</v>
      </c>
    </row>
    <row r="619" spans="1:3" ht="24.6" thickBot="1">
      <c r="A619" s="14">
        <v>55640</v>
      </c>
      <c r="B619" s="15" t="s">
        <v>36</v>
      </c>
      <c r="C619" s="16" t="s">
        <v>27</v>
      </c>
    </row>
    <row r="620" spans="1:3" ht="16.2" thickBot="1">
      <c r="A620" s="14">
        <v>55690</v>
      </c>
      <c r="B620" s="15" t="s">
        <v>28</v>
      </c>
      <c r="C620" s="16" t="s">
        <v>29</v>
      </c>
    </row>
    <row r="621" spans="1:3" ht="24.6" thickBot="1">
      <c r="A621" s="14">
        <v>55769</v>
      </c>
      <c r="B621" s="15" t="s">
        <v>25</v>
      </c>
      <c r="C621" s="16" t="s">
        <v>30</v>
      </c>
    </row>
    <row r="622" spans="1:3" ht="49.2" thickBot="1">
      <c r="A622" s="14">
        <v>55804</v>
      </c>
      <c r="B622" s="15" t="s">
        <v>25</v>
      </c>
      <c r="C622" s="16" t="s">
        <v>31</v>
      </c>
    </row>
    <row r="623" spans="1:3" ht="16.2" thickBot="1">
      <c r="A623" s="14">
        <v>55825</v>
      </c>
      <c r="B623" s="15" t="s">
        <v>25</v>
      </c>
      <c r="C623" s="16" t="s">
        <v>32</v>
      </c>
    </row>
    <row r="624" spans="1:3" ht="24.6" thickBot="1">
      <c r="A624" s="14">
        <v>55838</v>
      </c>
      <c r="B624" s="15" t="s">
        <v>23</v>
      </c>
      <c r="C624" s="16" t="s">
        <v>33</v>
      </c>
    </row>
    <row r="625" spans="1:3" ht="16.2" thickBot="1">
      <c r="A625" s="14">
        <v>55878</v>
      </c>
      <c r="B625" s="15" t="s">
        <v>36</v>
      </c>
      <c r="C625" s="16" t="s">
        <v>34</v>
      </c>
    </row>
    <row r="626" spans="1:3" ht="24.6" thickBot="1">
      <c r="A626" s="11">
        <v>55885</v>
      </c>
      <c r="B626" s="12" t="s">
        <v>36</v>
      </c>
      <c r="C626" s="13" t="s">
        <v>20</v>
      </c>
    </row>
    <row r="627" spans="1:3" ht="16.2" thickBot="1">
      <c r="A627" s="11">
        <v>55932</v>
      </c>
      <c r="B627" s="12" t="s">
        <v>19</v>
      </c>
      <c r="C627" s="13" t="s">
        <v>21</v>
      </c>
    </row>
    <row r="628" spans="1:3" ht="16.2" thickBot="1">
      <c r="A628" s="11">
        <v>55933</v>
      </c>
      <c r="B628" s="12" t="s">
        <v>22</v>
      </c>
      <c r="C628" s="13" t="s">
        <v>21</v>
      </c>
    </row>
    <row r="629" spans="1:3" ht="24.6" thickBot="1">
      <c r="A629" s="11">
        <v>55978</v>
      </c>
      <c r="B629" s="12" t="s">
        <v>23</v>
      </c>
      <c r="C629" s="13" t="s">
        <v>24</v>
      </c>
    </row>
    <row r="630" spans="1:3" ht="16.2" thickBot="1">
      <c r="A630" s="11">
        <v>55995</v>
      </c>
      <c r="B630" s="12" t="s">
        <v>19</v>
      </c>
      <c r="C630" s="13" t="s">
        <v>26</v>
      </c>
    </row>
    <row r="631" spans="1:3" ht="24.6" thickBot="1">
      <c r="A631" s="11">
        <v>56005</v>
      </c>
      <c r="B631" s="12" t="s">
        <v>28</v>
      </c>
      <c r="C631" s="13" t="s">
        <v>27</v>
      </c>
    </row>
    <row r="632" spans="1:3" ht="16.2" thickBot="1">
      <c r="A632" s="11">
        <v>56040</v>
      </c>
      <c r="B632" s="12" t="s">
        <v>28</v>
      </c>
      <c r="C632" s="13" t="s">
        <v>29</v>
      </c>
    </row>
    <row r="633" spans="1:3" ht="24.6" thickBot="1">
      <c r="A633" s="11">
        <v>56134</v>
      </c>
      <c r="B633" s="12" t="s">
        <v>35</v>
      </c>
      <c r="C633" s="13" t="s">
        <v>30</v>
      </c>
    </row>
    <row r="634" spans="1:3" ht="49.2" thickBot="1">
      <c r="A634" s="11">
        <v>56169</v>
      </c>
      <c r="B634" s="12" t="s">
        <v>35</v>
      </c>
      <c r="C634" s="13" t="s">
        <v>31</v>
      </c>
    </row>
    <row r="635" spans="1:3" ht="16.2" thickBot="1">
      <c r="A635" s="11">
        <v>56190</v>
      </c>
      <c r="B635" s="12" t="s">
        <v>35</v>
      </c>
      <c r="C635" s="13" t="s">
        <v>32</v>
      </c>
    </row>
    <row r="636" spans="1:3" ht="24.6" thickBot="1">
      <c r="A636" s="11">
        <v>56203</v>
      </c>
      <c r="B636" s="12" t="s">
        <v>25</v>
      </c>
      <c r="C636" s="13" t="s">
        <v>33</v>
      </c>
    </row>
    <row r="637" spans="1:3" ht="16.2" thickBot="1">
      <c r="A637" s="11">
        <v>56243</v>
      </c>
      <c r="B637" s="12" t="s">
        <v>28</v>
      </c>
      <c r="C637" s="13" t="s">
        <v>34</v>
      </c>
    </row>
    <row r="638" spans="1:3" ht="24.6" thickBot="1">
      <c r="A638" s="14">
        <v>56250</v>
      </c>
      <c r="B638" s="15" t="s">
        <v>28</v>
      </c>
      <c r="C638" s="16" t="s">
        <v>20</v>
      </c>
    </row>
    <row r="639" spans="1:3" ht="16.2" thickBot="1">
      <c r="A639" s="14">
        <v>56289</v>
      </c>
      <c r="B639" s="15" t="s">
        <v>19</v>
      </c>
      <c r="C639" s="16" t="s">
        <v>21</v>
      </c>
    </row>
    <row r="640" spans="1:3" ht="16.2" thickBot="1">
      <c r="A640" s="14">
        <v>56290</v>
      </c>
      <c r="B640" s="15" t="s">
        <v>22</v>
      </c>
      <c r="C640" s="16" t="s">
        <v>21</v>
      </c>
    </row>
    <row r="641" spans="1:3" ht="24.6" thickBot="1">
      <c r="A641" s="14">
        <v>56335</v>
      </c>
      <c r="B641" s="15" t="s">
        <v>23</v>
      </c>
      <c r="C641" s="16" t="s">
        <v>24</v>
      </c>
    </row>
    <row r="642" spans="1:3" ht="16.2" thickBot="1">
      <c r="A642" s="14">
        <v>56360</v>
      </c>
      <c r="B642" s="15" t="s">
        <v>22</v>
      </c>
      <c r="C642" s="16" t="s">
        <v>26</v>
      </c>
    </row>
    <row r="643" spans="1:3" ht="24.6" thickBot="1">
      <c r="A643" s="14">
        <v>56370</v>
      </c>
      <c r="B643" s="15" t="s">
        <v>23</v>
      </c>
      <c r="C643" s="16" t="s">
        <v>27</v>
      </c>
    </row>
    <row r="644" spans="1:3" ht="16.2" thickBot="1">
      <c r="A644" s="14">
        <v>56397</v>
      </c>
      <c r="B644" s="15" t="s">
        <v>28</v>
      </c>
      <c r="C644" s="16" t="s">
        <v>29</v>
      </c>
    </row>
    <row r="645" spans="1:3" ht="24.6" thickBot="1">
      <c r="A645" s="14">
        <v>56499</v>
      </c>
      <c r="B645" s="15" t="s">
        <v>19</v>
      </c>
      <c r="C645" s="16" t="s">
        <v>30</v>
      </c>
    </row>
    <row r="646" spans="1:3" ht="49.2" thickBot="1">
      <c r="A646" s="14">
        <v>56534</v>
      </c>
      <c r="B646" s="15" t="s">
        <v>19</v>
      </c>
      <c r="C646" s="16" t="s">
        <v>31</v>
      </c>
    </row>
    <row r="647" spans="1:3" ht="16.2" thickBot="1">
      <c r="A647" s="14">
        <v>56555</v>
      </c>
      <c r="B647" s="15" t="s">
        <v>19</v>
      </c>
      <c r="C647" s="16" t="s">
        <v>32</v>
      </c>
    </row>
    <row r="648" spans="1:3" ht="24.6" thickBot="1">
      <c r="A648" s="14">
        <v>56568</v>
      </c>
      <c r="B648" s="15" t="s">
        <v>35</v>
      </c>
      <c r="C648" s="16" t="s">
        <v>33</v>
      </c>
    </row>
    <row r="649" spans="1:3" ht="16.2" thickBot="1">
      <c r="A649" s="14">
        <v>56608</v>
      </c>
      <c r="B649" s="15" t="s">
        <v>23</v>
      </c>
      <c r="C649" s="16" t="s">
        <v>34</v>
      </c>
    </row>
    <row r="650" spans="1:3" ht="24.6" thickBot="1">
      <c r="A650" s="11">
        <v>56615</v>
      </c>
      <c r="B650" s="12" t="s">
        <v>23</v>
      </c>
      <c r="C650" s="13" t="s">
        <v>20</v>
      </c>
    </row>
    <row r="651" spans="1:3" ht="16.2" thickBot="1">
      <c r="A651" s="11">
        <v>56674</v>
      </c>
      <c r="B651" s="12" t="s">
        <v>19</v>
      </c>
      <c r="C651" s="13" t="s">
        <v>21</v>
      </c>
    </row>
    <row r="652" spans="1:3" ht="16.2" thickBot="1">
      <c r="A652" s="11">
        <v>56675</v>
      </c>
      <c r="B652" s="12" t="s">
        <v>22</v>
      </c>
      <c r="C652" s="13" t="s">
        <v>21</v>
      </c>
    </row>
    <row r="653" spans="1:3" ht="24.6" thickBot="1">
      <c r="A653" s="11">
        <v>56720</v>
      </c>
      <c r="B653" s="12" t="s">
        <v>23</v>
      </c>
      <c r="C653" s="13" t="s">
        <v>24</v>
      </c>
    </row>
    <row r="654" spans="1:3" ht="16.2" thickBot="1">
      <c r="A654" s="11">
        <v>56725</v>
      </c>
      <c r="B654" s="12" t="s">
        <v>36</v>
      </c>
      <c r="C654" s="13" t="s">
        <v>26</v>
      </c>
    </row>
    <row r="655" spans="1:3" ht="24.6" thickBot="1">
      <c r="A655" s="11">
        <v>56735</v>
      </c>
      <c r="B655" s="12" t="s">
        <v>25</v>
      </c>
      <c r="C655" s="13" t="s">
        <v>27</v>
      </c>
    </row>
    <row r="656" spans="1:3" ht="16.2" thickBot="1">
      <c r="A656" s="11">
        <v>56782</v>
      </c>
      <c r="B656" s="12" t="s">
        <v>28</v>
      </c>
      <c r="C656" s="13" t="s">
        <v>29</v>
      </c>
    </row>
    <row r="657" spans="1:3" ht="24.6" thickBot="1">
      <c r="A657" s="11">
        <v>56864</v>
      </c>
      <c r="B657" s="12" t="s">
        <v>22</v>
      </c>
      <c r="C657" s="13" t="s">
        <v>30</v>
      </c>
    </row>
    <row r="658" spans="1:3" ht="49.2" thickBot="1">
      <c r="A658" s="11">
        <v>56899</v>
      </c>
      <c r="B658" s="12" t="s">
        <v>22</v>
      </c>
      <c r="C658" s="13" t="s">
        <v>31</v>
      </c>
    </row>
    <row r="659" spans="1:3" ht="16.2" thickBot="1">
      <c r="A659" s="11">
        <v>56920</v>
      </c>
      <c r="B659" s="12" t="s">
        <v>22</v>
      </c>
      <c r="C659" s="13" t="s">
        <v>32</v>
      </c>
    </row>
    <row r="660" spans="1:3" ht="24.6" thickBot="1">
      <c r="A660" s="11">
        <v>56933</v>
      </c>
      <c r="B660" s="12" t="s">
        <v>19</v>
      </c>
      <c r="C660" s="13" t="s">
        <v>33</v>
      </c>
    </row>
    <row r="661" spans="1:3" ht="16.2" thickBot="1">
      <c r="A661" s="11">
        <v>56973</v>
      </c>
      <c r="B661" s="12" t="s">
        <v>25</v>
      </c>
      <c r="C661" s="13" t="s">
        <v>34</v>
      </c>
    </row>
    <row r="662" spans="1:3" ht="24.6" thickBot="1">
      <c r="A662" s="14">
        <v>56980</v>
      </c>
      <c r="B662" s="15" t="s">
        <v>25</v>
      </c>
      <c r="C662" s="16" t="s">
        <v>20</v>
      </c>
    </row>
    <row r="663" spans="1:3" ht="16.2" thickBot="1">
      <c r="A663" s="14">
        <v>57024</v>
      </c>
      <c r="B663" s="15" t="s">
        <v>19</v>
      </c>
      <c r="C663" s="16" t="s">
        <v>21</v>
      </c>
    </row>
    <row r="664" spans="1:3" ht="16.2" thickBot="1">
      <c r="A664" s="14">
        <v>57025</v>
      </c>
      <c r="B664" s="15" t="s">
        <v>22</v>
      </c>
      <c r="C664" s="16" t="s">
        <v>21</v>
      </c>
    </row>
    <row r="665" spans="1:3" ht="24.6" thickBot="1">
      <c r="A665" s="14">
        <v>57070</v>
      </c>
      <c r="B665" s="15" t="s">
        <v>23</v>
      </c>
      <c r="C665" s="16" t="s">
        <v>24</v>
      </c>
    </row>
    <row r="666" spans="1:3" ht="16.2" thickBot="1">
      <c r="A666" s="14">
        <v>57091</v>
      </c>
      <c r="B666" s="15" t="s">
        <v>23</v>
      </c>
      <c r="C666" s="16" t="s">
        <v>26</v>
      </c>
    </row>
    <row r="667" spans="1:3" ht="24.6" thickBot="1">
      <c r="A667" s="14">
        <v>57101</v>
      </c>
      <c r="B667" s="15" t="s">
        <v>19</v>
      </c>
      <c r="C667" s="16" t="s">
        <v>27</v>
      </c>
    </row>
    <row r="668" spans="1:3" ht="16.2" thickBot="1">
      <c r="A668" s="14">
        <v>57132</v>
      </c>
      <c r="B668" s="15" t="s">
        <v>28</v>
      </c>
      <c r="C668" s="16" t="s">
        <v>29</v>
      </c>
    </row>
    <row r="669" spans="1:3" ht="24.6" thickBot="1">
      <c r="A669" s="14">
        <v>57230</v>
      </c>
      <c r="B669" s="15" t="s">
        <v>28</v>
      </c>
      <c r="C669" s="16" t="s">
        <v>30</v>
      </c>
    </row>
    <row r="670" spans="1:3" ht="49.2" thickBot="1">
      <c r="A670" s="14">
        <v>57265</v>
      </c>
      <c r="B670" s="15" t="s">
        <v>28</v>
      </c>
      <c r="C670" s="16" t="s">
        <v>31</v>
      </c>
    </row>
    <row r="671" spans="1:3" ht="16.2" thickBot="1">
      <c r="A671" s="14">
        <v>57286</v>
      </c>
      <c r="B671" s="15" t="s">
        <v>28</v>
      </c>
      <c r="C671" s="16" t="s">
        <v>32</v>
      </c>
    </row>
    <row r="672" spans="1:3" ht="24.6" thickBot="1">
      <c r="A672" s="14">
        <v>57299</v>
      </c>
      <c r="B672" s="15" t="s">
        <v>36</v>
      </c>
      <c r="C672" s="16" t="s">
        <v>33</v>
      </c>
    </row>
    <row r="673" spans="1:3" ht="16.2" thickBot="1">
      <c r="A673" s="14">
        <v>57339</v>
      </c>
      <c r="B673" s="15" t="s">
        <v>19</v>
      </c>
      <c r="C673" s="16" t="s">
        <v>34</v>
      </c>
    </row>
    <row r="674" spans="1:3" ht="24.6" thickBot="1">
      <c r="A674" s="11">
        <v>57346</v>
      </c>
      <c r="B674" s="12" t="s">
        <v>19</v>
      </c>
      <c r="C674" s="13" t="s">
        <v>20</v>
      </c>
    </row>
    <row r="675" spans="1:3" ht="16.2" thickBot="1">
      <c r="A675" s="11">
        <v>57409</v>
      </c>
      <c r="B675" s="12" t="s">
        <v>19</v>
      </c>
      <c r="C675" s="13" t="s">
        <v>21</v>
      </c>
    </row>
    <row r="676" spans="1:3" ht="16.2" thickBot="1">
      <c r="A676" s="11">
        <v>57410</v>
      </c>
      <c r="B676" s="12" t="s">
        <v>22</v>
      </c>
      <c r="C676" s="13" t="s">
        <v>21</v>
      </c>
    </row>
    <row r="677" spans="1:3" ht="24.6" thickBot="1">
      <c r="A677" s="11">
        <v>57455</v>
      </c>
      <c r="B677" s="12" t="s">
        <v>23</v>
      </c>
      <c r="C677" s="13" t="s">
        <v>24</v>
      </c>
    </row>
    <row r="678" spans="1:3" ht="16.2" thickBot="1">
      <c r="A678" s="11">
        <v>57456</v>
      </c>
      <c r="B678" s="12" t="s">
        <v>25</v>
      </c>
      <c r="C678" s="13" t="s">
        <v>26</v>
      </c>
    </row>
    <row r="679" spans="1:3" ht="24.6" thickBot="1">
      <c r="A679" s="11">
        <v>57466</v>
      </c>
      <c r="B679" s="12" t="s">
        <v>22</v>
      </c>
      <c r="C679" s="13" t="s">
        <v>27</v>
      </c>
    </row>
    <row r="680" spans="1:3" ht="16.2" thickBot="1">
      <c r="A680" s="11">
        <v>57517</v>
      </c>
      <c r="B680" s="12" t="s">
        <v>28</v>
      </c>
      <c r="C680" s="13" t="s">
        <v>29</v>
      </c>
    </row>
    <row r="681" spans="1:3" ht="24.6" thickBot="1">
      <c r="A681" s="11">
        <v>57595</v>
      </c>
      <c r="B681" s="12" t="s">
        <v>23</v>
      </c>
      <c r="C681" s="13" t="s">
        <v>30</v>
      </c>
    </row>
    <row r="682" spans="1:3" ht="49.2" thickBot="1">
      <c r="A682" s="11">
        <v>57630</v>
      </c>
      <c r="B682" s="12" t="s">
        <v>23</v>
      </c>
      <c r="C682" s="13" t="s">
        <v>31</v>
      </c>
    </row>
    <row r="683" spans="1:3" ht="16.2" thickBot="1">
      <c r="A683" s="11">
        <v>57651</v>
      </c>
      <c r="B683" s="12" t="s">
        <v>23</v>
      </c>
      <c r="C683" s="13" t="s">
        <v>32</v>
      </c>
    </row>
    <row r="684" spans="1:3" ht="24.6" thickBot="1">
      <c r="A684" s="11">
        <v>57664</v>
      </c>
      <c r="B684" s="12" t="s">
        <v>28</v>
      </c>
      <c r="C684" s="13" t="s">
        <v>33</v>
      </c>
    </row>
    <row r="685" spans="1:3" ht="16.2" thickBot="1">
      <c r="A685" s="11">
        <v>57704</v>
      </c>
      <c r="B685" s="12" t="s">
        <v>22</v>
      </c>
      <c r="C685" s="13" t="s">
        <v>34</v>
      </c>
    </row>
    <row r="686" spans="1:3" ht="24.6" thickBot="1">
      <c r="A686" s="14">
        <v>57711</v>
      </c>
      <c r="B686" s="15" t="s">
        <v>22</v>
      </c>
      <c r="C686" s="16" t="s">
        <v>20</v>
      </c>
    </row>
    <row r="687" spans="1:3" ht="16.2" thickBot="1">
      <c r="A687" s="14">
        <v>57766</v>
      </c>
      <c r="B687" s="15" t="s">
        <v>19</v>
      </c>
      <c r="C687" s="16" t="s">
        <v>21</v>
      </c>
    </row>
    <row r="688" spans="1:3" ht="16.2" thickBot="1">
      <c r="A688" s="14">
        <v>57767</v>
      </c>
      <c r="B688" s="15" t="s">
        <v>22</v>
      </c>
      <c r="C688" s="16" t="s">
        <v>21</v>
      </c>
    </row>
    <row r="689" spans="1:3" ht="24.6" thickBot="1">
      <c r="A689" s="14">
        <v>57812</v>
      </c>
      <c r="B689" s="15" t="s">
        <v>23</v>
      </c>
      <c r="C689" s="16" t="s">
        <v>24</v>
      </c>
    </row>
    <row r="690" spans="1:3" ht="16.2" thickBot="1">
      <c r="A690" s="14">
        <v>57821</v>
      </c>
      <c r="B690" s="15" t="s">
        <v>35</v>
      </c>
      <c r="C690" s="16" t="s">
        <v>26</v>
      </c>
    </row>
    <row r="691" spans="1:3" ht="24.6" thickBot="1">
      <c r="A691" s="14">
        <v>57831</v>
      </c>
      <c r="B691" s="15" t="s">
        <v>36</v>
      </c>
      <c r="C691" s="16" t="s">
        <v>27</v>
      </c>
    </row>
    <row r="692" spans="1:3" ht="16.2" thickBot="1">
      <c r="A692" s="14">
        <v>57874</v>
      </c>
      <c r="B692" s="15" t="s">
        <v>28</v>
      </c>
      <c r="C692" s="16" t="s">
        <v>29</v>
      </c>
    </row>
    <row r="693" spans="1:3" ht="24.6" thickBot="1">
      <c r="A693" s="14">
        <v>57960</v>
      </c>
      <c r="B693" s="15" t="s">
        <v>25</v>
      </c>
      <c r="C693" s="16" t="s">
        <v>30</v>
      </c>
    </row>
    <row r="694" spans="1:3" ht="49.2" thickBot="1">
      <c r="A694" s="14">
        <v>57995</v>
      </c>
      <c r="B694" s="15" t="s">
        <v>25</v>
      </c>
      <c r="C694" s="16" t="s">
        <v>31</v>
      </c>
    </row>
    <row r="695" spans="1:3" ht="16.2" thickBot="1">
      <c r="A695" s="14">
        <v>58016</v>
      </c>
      <c r="B695" s="15" t="s">
        <v>25</v>
      </c>
      <c r="C695" s="16" t="s">
        <v>32</v>
      </c>
    </row>
    <row r="696" spans="1:3" ht="24.6" thickBot="1">
      <c r="A696" s="14">
        <v>58029</v>
      </c>
      <c r="B696" s="15" t="s">
        <v>23</v>
      </c>
      <c r="C696" s="16" t="s">
        <v>33</v>
      </c>
    </row>
    <row r="697" spans="1:3" ht="16.2" thickBot="1">
      <c r="A697" s="14">
        <v>58069</v>
      </c>
      <c r="B697" s="15" t="s">
        <v>36</v>
      </c>
      <c r="C697" s="16" t="s">
        <v>34</v>
      </c>
    </row>
    <row r="698" spans="1:3" ht="24.6" thickBot="1">
      <c r="A698" s="11">
        <v>58076</v>
      </c>
      <c r="B698" s="12" t="s">
        <v>36</v>
      </c>
      <c r="C698" s="13" t="s">
        <v>20</v>
      </c>
    </row>
    <row r="699" spans="1:3" ht="16.2" thickBot="1">
      <c r="A699" s="11">
        <v>58116</v>
      </c>
      <c r="B699" s="12" t="s">
        <v>19</v>
      </c>
      <c r="C699" s="13" t="s">
        <v>21</v>
      </c>
    </row>
    <row r="700" spans="1:3" ht="16.2" thickBot="1">
      <c r="A700" s="11">
        <v>58117</v>
      </c>
      <c r="B700" s="12" t="s">
        <v>22</v>
      </c>
      <c r="C700" s="13" t="s">
        <v>21</v>
      </c>
    </row>
    <row r="701" spans="1:3" ht="24.6" thickBot="1">
      <c r="A701" s="11">
        <v>58162</v>
      </c>
      <c r="B701" s="12" t="s">
        <v>23</v>
      </c>
      <c r="C701" s="13" t="s">
        <v>24</v>
      </c>
    </row>
    <row r="702" spans="1:3" ht="16.2" thickBot="1">
      <c r="A702" s="11">
        <v>58186</v>
      </c>
      <c r="B702" s="12" t="s">
        <v>19</v>
      </c>
      <c r="C702" s="13" t="s">
        <v>26</v>
      </c>
    </row>
    <row r="703" spans="1:3" ht="24.6" thickBot="1">
      <c r="A703" s="11">
        <v>58196</v>
      </c>
      <c r="B703" s="12" t="s">
        <v>28</v>
      </c>
      <c r="C703" s="13" t="s">
        <v>27</v>
      </c>
    </row>
    <row r="704" spans="1:3" ht="16.2" thickBot="1">
      <c r="A704" s="11">
        <v>58224</v>
      </c>
      <c r="B704" s="12" t="s">
        <v>28</v>
      </c>
      <c r="C704" s="13" t="s">
        <v>29</v>
      </c>
    </row>
    <row r="705" spans="1:3" ht="24.6" thickBot="1">
      <c r="A705" s="11">
        <v>58325</v>
      </c>
      <c r="B705" s="12" t="s">
        <v>35</v>
      </c>
      <c r="C705" s="13" t="s">
        <v>30</v>
      </c>
    </row>
    <row r="706" spans="1:3" ht="49.2" thickBot="1">
      <c r="A706" s="11">
        <v>58360</v>
      </c>
      <c r="B706" s="12" t="s">
        <v>35</v>
      </c>
      <c r="C706" s="13" t="s">
        <v>31</v>
      </c>
    </row>
    <row r="707" spans="1:3" ht="16.2" thickBot="1">
      <c r="A707" s="11">
        <v>58381</v>
      </c>
      <c r="B707" s="12" t="s">
        <v>35</v>
      </c>
      <c r="C707" s="13" t="s">
        <v>32</v>
      </c>
    </row>
    <row r="708" spans="1:3" ht="24.6" thickBot="1">
      <c r="A708" s="11">
        <v>58394</v>
      </c>
      <c r="B708" s="12" t="s">
        <v>25</v>
      </c>
      <c r="C708" s="13" t="s">
        <v>33</v>
      </c>
    </row>
    <row r="709" spans="1:3" ht="16.2" thickBot="1">
      <c r="A709" s="11">
        <v>58434</v>
      </c>
      <c r="B709" s="12" t="s">
        <v>28</v>
      </c>
      <c r="C709" s="13" t="s">
        <v>34</v>
      </c>
    </row>
    <row r="710" spans="1:3" ht="24.6" thickBot="1">
      <c r="A710" s="14">
        <v>58441</v>
      </c>
      <c r="B710" s="15" t="s">
        <v>28</v>
      </c>
      <c r="C710" s="16" t="s">
        <v>20</v>
      </c>
    </row>
    <row r="711" spans="1:3" ht="16.2" thickBot="1">
      <c r="A711" s="14">
        <v>58501</v>
      </c>
      <c r="B711" s="15" t="s">
        <v>19</v>
      </c>
      <c r="C711" s="16" t="s">
        <v>21</v>
      </c>
    </row>
    <row r="712" spans="1:3" ht="16.2" thickBot="1">
      <c r="A712" s="14">
        <v>58502</v>
      </c>
      <c r="B712" s="15" t="s">
        <v>22</v>
      </c>
      <c r="C712" s="16" t="s">
        <v>21</v>
      </c>
    </row>
    <row r="713" spans="1:3" ht="24.6" thickBot="1">
      <c r="A713" s="14">
        <v>58547</v>
      </c>
      <c r="B713" s="15" t="s">
        <v>23</v>
      </c>
      <c r="C713" s="16" t="s">
        <v>24</v>
      </c>
    </row>
    <row r="714" spans="1:3" ht="16.2" thickBot="1">
      <c r="A714" s="14">
        <v>58552</v>
      </c>
      <c r="B714" s="15" t="s">
        <v>36</v>
      </c>
      <c r="C714" s="16" t="s">
        <v>26</v>
      </c>
    </row>
    <row r="715" spans="1:3" ht="24.6" thickBot="1">
      <c r="A715" s="14">
        <v>58562</v>
      </c>
      <c r="B715" s="15" t="s">
        <v>25</v>
      </c>
      <c r="C715" s="16" t="s">
        <v>27</v>
      </c>
    </row>
    <row r="716" spans="1:3" ht="16.2" thickBot="1">
      <c r="A716" s="14">
        <v>58609</v>
      </c>
      <c r="B716" s="15" t="s">
        <v>28</v>
      </c>
      <c r="C716" s="16" t="s">
        <v>29</v>
      </c>
    </row>
    <row r="717" spans="1:3" ht="24.6" thickBot="1">
      <c r="A717" s="14">
        <v>58691</v>
      </c>
      <c r="B717" s="15" t="s">
        <v>22</v>
      </c>
      <c r="C717" s="16" t="s">
        <v>30</v>
      </c>
    </row>
    <row r="718" spans="1:3" ht="49.2" thickBot="1">
      <c r="A718" s="14">
        <v>58726</v>
      </c>
      <c r="B718" s="15" t="s">
        <v>22</v>
      </c>
      <c r="C718" s="16" t="s">
        <v>31</v>
      </c>
    </row>
    <row r="719" spans="1:3" ht="16.2" thickBot="1">
      <c r="A719" s="14">
        <v>58747</v>
      </c>
      <c r="B719" s="15" t="s">
        <v>22</v>
      </c>
      <c r="C719" s="16" t="s">
        <v>32</v>
      </c>
    </row>
    <row r="720" spans="1:3" ht="24.6" thickBot="1">
      <c r="A720" s="14">
        <v>58760</v>
      </c>
      <c r="B720" s="15" t="s">
        <v>19</v>
      </c>
      <c r="C720" s="16" t="s">
        <v>33</v>
      </c>
    </row>
    <row r="721" spans="1:3" ht="16.2" thickBot="1">
      <c r="A721" s="14">
        <v>58800</v>
      </c>
      <c r="B721" s="15" t="s">
        <v>25</v>
      </c>
      <c r="C721" s="16" t="s">
        <v>34</v>
      </c>
    </row>
    <row r="722" spans="1:3" ht="24.6" thickBot="1">
      <c r="A722" s="11">
        <v>58807</v>
      </c>
      <c r="B722" s="12" t="s">
        <v>25</v>
      </c>
      <c r="C722" s="13" t="s">
        <v>20</v>
      </c>
    </row>
    <row r="723" spans="1:3" ht="16.2" thickBot="1">
      <c r="A723" s="11">
        <v>58858</v>
      </c>
      <c r="B723" s="12" t="s">
        <v>19</v>
      </c>
      <c r="C723" s="13" t="s">
        <v>21</v>
      </c>
    </row>
    <row r="724" spans="1:3" ht="16.2" thickBot="1">
      <c r="A724" s="11">
        <v>58859</v>
      </c>
      <c r="B724" s="12" t="s">
        <v>22</v>
      </c>
      <c r="C724" s="13" t="s">
        <v>21</v>
      </c>
    </row>
    <row r="725" spans="1:3" ht="24.6" thickBot="1">
      <c r="A725" s="11">
        <v>58904</v>
      </c>
      <c r="B725" s="12" t="s">
        <v>23</v>
      </c>
      <c r="C725" s="13" t="s">
        <v>24</v>
      </c>
    </row>
    <row r="726" spans="1:3" ht="16.2" thickBot="1">
      <c r="A726" s="11">
        <v>58917</v>
      </c>
      <c r="B726" s="12" t="s">
        <v>28</v>
      </c>
      <c r="C726" s="13" t="s">
        <v>26</v>
      </c>
    </row>
    <row r="727" spans="1:3" ht="24.6" thickBot="1">
      <c r="A727" s="11">
        <v>58927</v>
      </c>
      <c r="B727" s="12" t="s">
        <v>35</v>
      </c>
      <c r="C727" s="13" t="s">
        <v>27</v>
      </c>
    </row>
    <row r="728" spans="1:3" ht="16.2" thickBot="1">
      <c r="A728" s="11">
        <v>58966</v>
      </c>
      <c r="B728" s="12" t="s">
        <v>28</v>
      </c>
      <c r="C728" s="13" t="s">
        <v>29</v>
      </c>
    </row>
    <row r="729" spans="1:3" ht="24.6" thickBot="1">
      <c r="A729" s="11">
        <v>59056</v>
      </c>
      <c r="B729" s="12" t="s">
        <v>36</v>
      </c>
      <c r="C729" s="13" t="s">
        <v>30</v>
      </c>
    </row>
    <row r="730" spans="1:3" ht="49.2" thickBot="1">
      <c r="A730" s="11">
        <v>59091</v>
      </c>
      <c r="B730" s="12" t="s">
        <v>36</v>
      </c>
      <c r="C730" s="13" t="s">
        <v>31</v>
      </c>
    </row>
    <row r="731" spans="1:3" ht="16.2" thickBot="1">
      <c r="A731" s="11">
        <v>59112</v>
      </c>
      <c r="B731" s="12" t="s">
        <v>36</v>
      </c>
      <c r="C731" s="13" t="s">
        <v>32</v>
      </c>
    </row>
    <row r="732" spans="1:3" ht="24.6" thickBot="1">
      <c r="A732" s="11">
        <v>59125</v>
      </c>
      <c r="B732" s="12" t="s">
        <v>22</v>
      </c>
      <c r="C732" s="13" t="s">
        <v>33</v>
      </c>
    </row>
    <row r="733" spans="1:3" ht="16.2" thickBot="1">
      <c r="A733" s="11">
        <v>59165</v>
      </c>
      <c r="B733" s="12" t="s">
        <v>35</v>
      </c>
      <c r="C733" s="13" t="s">
        <v>34</v>
      </c>
    </row>
    <row r="734" spans="1:3" ht="24.6" thickBot="1">
      <c r="A734" s="14">
        <v>59172</v>
      </c>
      <c r="B734" s="15" t="s">
        <v>35</v>
      </c>
      <c r="C734" s="16" t="s">
        <v>20</v>
      </c>
    </row>
    <row r="735" spans="1:3" ht="16.2" thickBot="1">
      <c r="A735" s="14">
        <v>59208</v>
      </c>
      <c r="B735" s="15" t="s">
        <v>19</v>
      </c>
      <c r="C735" s="16" t="s">
        <v>21</v>
      </c>
    </row>
    <row r="736" spans="1:3" ht="16.2" thickBot="1">
      <c r="A736" s="14">
        <v>59209</v>
      </c>
      <c r="B736" s="15" t="s">
        <v>22</v>
      </c>
      <c r="C736" s="16" t="s">
        <v>21</v>
      </c>
    </row>
    <row r="737" spans="1:3" ht="24.6" thickBot="1">
      <c r="A737" s="14">
        <v>59254</v>
      </c>
      <c r="B737" s="15" t="s">
        <v>23</v>
      </c>
      <c r="C737" s="16" t="s">
        <v>24</v>
      </c>
    </row>
    <row r="738" spans="1:3" ht="16.2" thickBot="1">
      <c r="A738" s="14">
        <v>59282</v>
      </c>
      <c r="B738" s="15" t="s">
        <v>23</v>
      </c>
      <c r="C738" s="16" t="s">
        <v>26</v>
      </c>
    </row>
    <row r="739" spans="1:3" ht="24.6" thickBot="1">
      <c r="A739" s="14">
        <v>59292</v>
      </c>
      <c r="B739" s="15" t="s">
        <v>19</v>
      </c>
      <c r="C739" s="16" t="s">
        <v>27</v>
      </c>
    </row>
    <row r="740" spans="1:3" ht="16.2" thickBot="1">
      <c r="A740" s="14">
        <v>59316</v>
      </c>
      <c r="B740" s="15" t="s">
        <v>28</v>
      </c>
      <c r="C740" s="16" t="s">
        <v>29</v>
      </c>
    </row>
    <row r="741" spans="1:3" ht="24.6" thickBot="1">
      <c r="A741" s="14">
        <v>59421</v>
      </c>
      <c r="B741" s="15" t="s">
        <v>28</v>
      </c>
      <c r="C741" s="16" t="s">
        <v>30</v>
      </c>
    </row>
    <row r="742" spans="1:3" ht="49.2" thickBot="1">
      <c r="A742" s="14">
        <v>59456</v>
      </c>
      <c r="B742" s="15" t="s">
        <v>28</v>
      </c>
      <c r="C742" s="16" t="s">
        <v>31</v>
      </c>
    </row>
    <row r="743" spans="1:3" ht="16.2" thickBot="1">
      <c r="A743" s="14">
        <v>59477</v>
      </c>
      <c r="B743" s="15" t="s">
        <v>28</v>
      </c>
      <c r="C743" s="16" t="s">
        <v>32</v>
      </c>
    </row>
    <row r="744" spans="1:3" ht="24.6" thickBot="1">
      <c r="A744" s="14">
        <v>59490</v>
      </c>
      <c r="B744" s="15" t="s">
        <v>36</v>
      </c>
      <c r="C744" s="16" t="s">
        <v>33</v>
      </c>
    </row>
    <row r="745" spans="1:3" ht="16.2" thickBot="1">
      <c r="A745" s="14">
        <v>59530</v>
      </c>
      <c r="B745" s="15" t="s">
        <v>19</v>
      </c>
      <c r="C745" s="16" t="s">
        <v>34</v>
      </c>
    </row>
    <row r="746" spans="1:3" ht="24.6" thickBot="1">
      <c r="A746" s="11">
        <v>59537</v>
      </c>
      <c r="B746" s="12" t="s">
        <v>19</v>
      </c>
      <c r="C746" s="13" t="s">
        <v>20</v>
      </c>
    </row>
    <row r="747" spans="1:3" ht="16.2" thickBot="1">
      <c r="A747" s="11">
        <v>59593</v>
      </c>
      <c r="B747" s="12" t="s">
        <v>19</v>
      </c>
      <c r="C747" s="13" t="s">
        <v>21</v>
      </c>
    </row>
    <row r="748" spans="1:3" ht="16.2" thickBot="1">
      <c r="A748" s="11">
        <v>59594</v>
      </c>
      <c r="B748" s="12" t="s">
        <v>22</v>
      </c>
      <c r="C748" s="13" t="s">
        <v>21</v>
      </c>
    </row>
    <row r="749" spans="1:3" ht="24.6" thickBot="1">
      <c r="A749" s="11">
        <v>59639</v>
      </c>
      <c r="B749" s="12" t="s">
        <v>23</v>
      </c>
      <c r="C749" s="13" t="s">
        <v>24</v>
      </c>
    </row>
    <row r="750" spans="1:3" ht="16.2" thickBot="1">
      <c r="A750" s="11">
        <v>59647</v>
      </c>
      <c r="B750" s="12" t="s">
        <v>25</v>
      </c>
      <c r="C750" s="13" t="s">
        <v>26</v>
      </c>
    </row>
    <row r="751" spans="1:3" ht="24.6" thickBot="1">
      <c r="A751" s="11">
        <v>59657</v>
      </c>
      <c r="B751" s="12" t="s">
        <v>22</v>
      </c>
      <c r="C751" s="13" t="s">
        <v>27</v>
      </c>
    </row>
    <row r="752" spans="1:3" ht="16.2" thickBot="1">
      <c r="A752" s="11">
        <v>59701</v>
      </c>
      <c r="B752" s="12" t="s">
        <v>28</v>
      </c>
      <c r="C752" s="13" t="s">
        <v>29</v>
      </c>
    </row>
    <row r="753" spans="1:3" ht="24.6" thickBot="1">
      <c r="A753" s="11">
        <v>59786</v>
      </c>
      <c r="B753" s="12" t="s">
        <v>23</v>
      </c>
      <c r="C753" s="13" t="s">
        <v>30</v>
      </c>
    </row>
    <row r="754" spans="1:3" ht="49.2" thickBot="1">
      <c r="A754" s="11">
        <v>59821</v>
      </c>
      <c r="B754" s="12" t="s">
        <v>23</v>
      </c>
      <c r="C754" s="13" t="s">
        <v>31</v>
      </c>
    </row>
    <row r="755" spans="1:3" ht="16.2" thickBot="1">
      <c r="A755" s="11">
        <v>59842</v>
      </c>
      <c r="B755" s="12" t="s">
        <v>23</v>
      </c>
      <c r="C755" s="13" t="s">
        <v>32</v>
      </c>
    </row>
    <row r="756" spans="1:3" ht="24.6" thickBot="1">
      <c r="A756" s="11">
        <v>59855</v>
      </c>
      <c r="B756" s="12" t="s">
        <v>28</v>
      </c>
      <c r="C756" s="13" t="s">
        <v>33</v>
      </c>
    </row>
    <row r="757" spans="1:3" ht="16.2" thickBot="1">
      <c r="A757" s="11">
        <v>59895</v>
      </c>
      <c r="B757" s="12" t="s">
        <v>22</v>
      </c>
      <c r="C757" s="13" t="s">
        <v>34</v>
      </c>
    </row>
    <row r="758" spans="1:3" ht="24.6" thickBot="1">
      <c r="A758" s="14">
        <v>59902</v>
      </c>
      <c r="B758" s="15" t="s">
        <v>22</v>
      </c>
      <c r="C758" s="16" t="s">
        <v>20</v>
      </c>
    </row>
    <row r="759" spans="1:3" ht="16.2" thickBot="1">
      <c r="A759" s="14">
        <v>59950</v>
      </c>
      <c r="B759" s="15" t="s">
        <v>19</v>
      </c>
      <c r="C759" s="16" t="s">
        <v>21</v>
      </c>
    </row>
    <row r="760" spans="1:3" ht="16.2" thickBot="1">
      <c r="A760" s="14">
        <v>59951</v>
      </c>
      <c r="B760" s="15" t="s">
        <v>22</v>
      </c>
      <c r="C760" s="16" t="s">
        <v>21</v>
      </c>
    </row>
    <row r="761" spans="1:3" ht="24.6" thickBot="1">
      <c r="A761" s="14">
        <v>59996</v>
      </c>
      <c r="B761" s="15" t="s">
        <v>23</v>
      </c>
      <c r="C761" s="16" t="s">
        <v>24</v>
      </c>
    </row>
    <row r="762" spans="1:3" ht="16.2" thickBot="1">
      <c r="A762" s="14">
        <v>60013</v>
      </c>
      <c r="B762" s="15" t="s">
        <v>19</v>
      </c>
      <c r="C762" s="16" t="s">
        <v>26</v>
      </c>
    </row>
    <row r="763" spans="1:3" ht="24.6" thickBot="1">
      <c r="A763" s="14">
        <v>60023</v>
      </c>
      <c r="B763" s="15" t="s">
        <v>28</v>
      </c>
      <c r="C763" s="16" t="s">
        <v>27</v>
      </c>
    </row>
    <row r="764" spans="1:3" ht="16.2" thickBot="1">
      <c r="A764" s="14">
        <v>60058</v>
      </c>
      <c r="B764" s="15" t="s">
        <v>28</v>
      </c>
      <c r="C764" s="16" t="s">
        <v>29</v>
      </c>
    </row>
    <row r="765" spans="1:3" ht="24.6" thickBot="1">
      <c r="A765" s="14">
        <v>60152</v>
      </c>
      <c r="B765" s="15" t="s">
        <v>35</v>
      </c>
      <c r="C765" s="16" t="s">
        <v>30</v>
      </c>
    </row>
    <row r="766" spans="1:3" ht="49.2" thickBot="1">
      <c r="A766" s="14">
        <v>60187</v>
      </c>
      <c r="B766" s="15" t="s">
        <v>35</v>
      </c>
      <c r="C766" s="16" t="s">
        <v>31</v>
      </c>
    </row>
    <row r="767" spans="1:3" ht="16.2" thickBot="1">
      <c r="A767" s="14">
        <v>60208</v>
      </c>
      <c r="B767" s="15" t="s">
        <v>35</v>
      </c>
      <c r="C767" s="16" t="s">
        <v>32</v>
      </c>
    </row>
    <row r="768" spans="1:3" ht="24.6" thickBot="1">
      <c r="A768" s="14">
        <v>60221</v>
      </c>
      <c r="B768" s="15" t="s">
        <v>25</v>
      </c>
      <c r="C768" s="16" t="s">
        <v>33</v>
      </c>
    </row>
    <row r="769" spans="1:3" ht="16.2" thickBot="1">
      <c r="A769" s="14">
        <v>60261</v>
      </c>
      <c r="B769" s="15" t="s">
        <v>28</v>
      </c>
      <c r="C769" s="16" t="s">
        <v>34</v>
      </c>
    </row>
    <row r="770" spans="1:3" ht="24.6" thickBot="1">
      <c r="A770" s="11">
        <v>60268</v>
      </c>
      <c r="B770" s="12" t="s">
        <v>28</v>
      </c>
      <c r="C770" s="13" t="s">
        <v>20</v>
      </c>
    </row>
    <row r="771" spans="1:3" ht="16.2" thickBot="1">
      <c r="A771" s="11">
        <v>60307</v>
      </c>
      <c r="B771" s="12" t="s">
        <v>19</v>
      </c>
      <c r="C771" s="13" t="s">
        <v>21</v>
      </c>
    </row>
    <row r="772" spans="1:3" ht="16.2" thickBot="1">
      <c r="A772" s="11">
        <v>60308</v>
      </c>
      <c r="B772" s="12" t="s">
        <v>22</v>
      </c>
      <c r="C772" s="13" t="s">
        <v>21</v>
      </c>
    </row>
    <row r="773" spans="1:3" ht="24.6" thickBot="1">
      <c r="A773" s="11">
        <v>60353</v>
      </c>
      <c r="B773" s="12" t="s">
        <v>23</v>
      </c>
      <c r="C773" s="13" t="s">
        <v>24</v>
      </c>
    </row>
    <row r="774" spans="1:3" ht="16.2" thickBot="1">
      <c r="A774" s="11">
        <v>60378</v>
      </c>
      <c r="B774" s="12" t="s">
        <v>22</v>
      </c>
      <c r="C774" s="13" t="s">
        <v>26</v>
      </c>
    </row>
    <row r="775" spans="1:3" ht="24.6" thickBot="1">
      <c r="A775" s="11">
        <v>60388</v>
      </c>
      <c r="B775" s="12" t="s">
        <v>23</v>
      </c>
      <c r="C775" s="13" t="s">
        <v>27</v>
      </c>
    </row>
    <row r="776" spans="1:3" ht="16.2" thickBot="1">
      <c r="A776" s="11">
        <v>60415</v>
      </c>
      <c r="B776" s="12" t="s">
        <v>28</v>
      </c>
      <c r="C776" s="13" t="s">
        <v>29</v>
      </c>
    </row>
    <row r="777" spans="1:3" ht="24.6" thickBot="1">
      <c r="A777" s="11">
        <v>60517</v>
      </c>
      <c r="B777" s="12" t="s">
        <v>19</v>
      </c>
      <c r="C777" s="13" t="s">
        <v>30</v>
      </c>
    </row>
    <row r="778" spans="1:3" ht="49.2" thickBot="1">
      <c r="A778" s="11">
        <v>60552</v>
      </c>
      <c r="B778" s="12" t="s">
        <v>19</v>
      </c>
      <c r="C778" s="13" t="s">
        <v>31</v>
      </c>
    </row>
    <row r="779" spans="1:3" ht="16.2" thickBot="1">
      <c r="A779" s="11">
        <v>60573</v>
      </c>
      <c r="B779" s="12" t="s">
        <v>19</v>
      </c>
      <c r="C779" s="13" t="s">
        <v>32</v>
      </c>
    </row>
    <row r="780" spans="1:3" ht="24.6" thickBot="1">
      <c r="A780" s="11">
        <v>60586</v>
      </c>
      <c r="B780" s="12" t="s">
        <v>35</v>
      </c>
      <c r="C780" s="13" t="s">
        <v>33</v>
      </c>
    </row>
    <row r="781" spans="1:3" ht="16.2" thickBot="1">
      <c r="A781" s="11">
        <v>60626</v>
      </c>
      <c r="B781" s="12" t="s">
        <v>23</v>
      </c>
      <c r="C781" s="13" t="s">
        <v>34</v>
      </c>
    </row>
    <row r="782" spans="1:3" ht="24.6" thickBot="1">
      <c r="A782" s="14">
        <v>60633</v>
      </c>
      <c r="B782" s="15" t="s">
        <v>23</v>
      </c>
      <c r="C782" s="16" t="s">
        <v>20</v>
      </c>
    </row>
    <row r="783" spans="1:3" ht="16.2" thickBot="1">
      <c r="A783" s="14">
        <v>60685</v>
      </c>
      <c r="B783" s="15" t="s">
        <v>19</v>
      </c>
      <c r="C783" s="16" t="s">
        <v>21</v>
      </c>
    </row>
    <row r="784" spans="1:3" ht="16.2" thickBot="1">
      <c r="A784" s="14">
        <v>60686</v>
      </c>
      <c r="B784" s="15" t="s">
        <v>22</v>
      </c>
      <c r="C784" s="16" t="s">
        <v>21</v>
      </c>
    </row>
    <row r="785" spans="1:3" ht="24.6" thickBot="1">
      <c r="A785" s="14">
        <v>60731</v>
      </c>
      <c r="B785" s="15" t="s">
        <v>23</v>
      </c>
      <c r="C785" s="16" t="s">
        <v>24</v>
      </c>
    </row>
    <row r="786" spans="1:3" ht="16.2" thickBot="1">
      <c r="A786" s="14">
        <v>60743</v>
      </c>
      <c r="B786" s="15" t="s">
        <v>36</v>
      </c>
      <c r="C786" s="16" t="s">
        <v>26</v>
      </c>
    </row>
    <row r="787" spans="1:3" ht="24.6" thickBot="1">
      <c r="A787" s="14">
        <v>60753</v>
      </c>
      <c r="B787" s="15" t="s">
        <v>25</v>
      </c>
      <c r="C787" s="16" t="s">
        <v>27</v>
      </c>
    </row>
    <row r="788" spans="1:3" ht="16.2" thickBot="1">
      <c r="A788" s="14">
        <v>60793</v>
      </c>
      <c r="B788" s="15" t="s">
        <v>28</v>
      </c>
      <c r="C788" s="16" t="s">
        <v>29</v>
      </c>
    </row>
    <row r="789" spans="1:3" ht="24.6" thickBot="1">
      <c r="A789" s="14">
        <v>60882</v>
      </c>
      <c r="B789" s="15" t="s">
        <v>22</v>
      </c>
      <c r="C789" s="16" t="s">
        <v>30</v>
      </c>
    </row>
    <row r="790" spans="1:3" ht="49.2" thickBot="1">
      <c r="A790" s="14">
        <v>60917</v>
      </c>
      <c r="B790" s="15" t="s">
        <v>22</v>
      </c>
      <c r="C790" s="16" t="s">
        <v>31</v>
      </c>
    </row>
    <row r="791" spans="1:3" ht="16.2" thickBot="1">
      <c r="A791" s="14">
        <v>60938</v>
      </c>
      <c r="B791" s="15" t="s">
        <v>22</v>
      </c>
      <c r="C791" s="16" t="s">
        <v>32</v>
      </c>
    </row>
    <row r="792" spans="1:3" ht="24.6" thickBot="1">
      <c r="A792" s="14">
        <v>60951</v>
      </c>
      <c r="B792" s="15" t="s">
        <v>19</v>
      </c>
      <c r="C792" s="16" t="s">
        <v>33</v>
      </c>
    </row>
    <row r="793" spans="1:3" ht="16.2" thickBot="1">
      <c r="A793" s="14">
        <v>60991</v>
      </c>
      <c r="B793" s="15" t="s">
        <v>25</v>
      </c>
      <c r="C793" s="16" t="s">
        <v>34</v>
      </c>
    </row>
    <row r="794" spans="1:3" ht="24.6" thickBot="1">
      <c r="A794" s="11">
        <v>60998</v>
      </c>
      <c r="B794" s="12" t="s">
        <v>25</v>
      </c>
      <c r="C794" s="13" t="s">
        <v>20</v>
      </c>
    </row>
    <row r="795" spans="1:3" ht="16.2" thickBot="1">
      <c r="A795" s="11">
        <v>61042</v>
      </c>
      <c r="B795" s="12" t="s">
        <v>19</v>
      </c>
      <c r="C795" s="13" t="s">
        <v>21</v>
      </c>
    </row>
    <row r="796" spans="1:3" ht="16.2" thickBot="1">
      <c r="A796" s="11">
        <v>61043</v>
      </c>
      <c r="B796" s="12" t="s">
        <v>22</v>
      </c>
      <c r="C796" s="13" t="s">
        <v>21</v>
      </c>
    </row>
    <row r="797" spans="1:3" ht="24.6" thickBot="1">
      <c r="A797" s="11">
        <v>61088</v>
      </c>
      <c r="B797" s="12" t="s">
        <v>23</v>
      </c>
      <c r="C797" s="13" t="s">
        <v>24</v>
      </c>
    </row>
    <row r="798" spans="1:3" ht="16.2" thickBot="1">
      <c r="A798" s="11">
        <v>61108</v>
      </c>
      <c r="B798" s="12" t="s">
        <v>28</v>
      </c>
      <c r="C798" s="13" t="s">
        <v>26</v>
      </c>
    </row>
    <row r="799" spans="1:3" ht="24.6" thickBot="1">
      <c r="A799" s="11">
        <v>61118</v>
      </c>
      <c r="B799" s="12" t="s">
        <v>35</v>
      </c>
      <c r="C799" s="13" t="s">
        <v>27</v>
      </c>
    </row>
    <row r="800" spans="1:3" ht="16.2" thickBot="1">
      <c r="A800" s="11">
        <v>61150</v>
      </c>
      <c r="B800" s="12" t="s">
        <v>28</v>
      </c>
      <c r="C800" s="13" t="s">
        <v>29</v>
      </c>
    </row>
    <row r="801" spans="1:3" ht="24.6" thickBot="1">
      <c r="A801" s="11">
        <v>61247</v>
      </c>
      <c r="B801" s="12" t="s">
        <v>36</v>
      </c>
      <c r="C801" s="13" t="s">
        <v>30</v>
      </c>
    </row>
    <row r="802" spans="1:3" ht="49.2" thickBot="1">
      <c r="A802" s="11">
        <v>61282</v>
      </c>
      <c r="B802" s="12" t="s">
        <v>36</v>
      </c>
      <c r="C802" s="13" t="s">
        <v>31</v>
      </c>
    </row>
    <row r="803" spans="1:3" ht="16.2" thickBot="1">
      <c r="A803" s="11">
        <v>61303</v>
      </c>
      <c r="B803" s="12" t="s">
        <v>36</v>
      </c>
      <c r="C803" s="13" t="s">
        <v>32</v>
      </c>
    </row>
    <row r="804" spans="1:3" ht="24.6" thickBot="1">
      <c r="A804" s="11">
        <v>61316</v>
      </c>
      <c r="B804" s="12" t="s">
        <v>22</v>
      </c>
      <c r="C804" s="13" t="s">
        <v>33</v>
      </c>
    </row>
    <row r="805" spans="1:3" ht="16.2" thickBot="1">
      <c r="A805" s="11">
        <v>61356</v>
      </c>
      <c r="B805" s="12" t="s">
        <v>35</v>
      </c>
      <c r="C805" s="13" t="s">
        <v>34</v>
      </c>
    </row>
    <row r="806" spans="1:3" ht="24.6" thickBot="1">
      <c r="A806" s="14">
        <v>61363</v>
      </c>
      <c r="B806" s="15" t="s">
        <v>35</v>
      </c>
      <c r="C806" s="16" t="s">
        <v>20</v>
      </c>
    </row>
    <row r="807" spans="1:3" ht="16.2" thickBot="1">
      <c r="A807" s="14">
        <v>61427</v>
      </c>
      <c r="B807" s="15" t="s">
        <v>19</v>
      </c>
      <c r="C807" s="16" t="s">
        <v>21</v>
      </c>
    </row>
    <row r="808" spans="1:3" ht="16.2" thickBot="1">
      <c r="A808" s="14">
        <v>61428</v>
      </c>
      <c r="B808" s="15" t="s">
        <v>22</v>
      </c>
      <c r="C808" s="16" t="s">
        <v>21</v>
      </c>
    </row>
    <row r="809" spans="1:3" ht="24.6" thickBot="1">
      <c r="A809" s="14">
        <v>61473</v>
      </c>
      <c r="B809" s="15" t="s">
        <v>23</v>
      </c>
      <c r="C809" s="16" t="s">
        <v>24</v>
      </c>
    </row>
    <row r="810" spans="1:3" ht="16.2" thickBot="1">
      <c r="A810" s="14">
        <v>61474</v>
      </c>
      <c r="B810" s="15" t="s">
        <v>25</v>
      </c>
      <c r="C810" s="16" t="s">
        <v>26</v>
      </c>
    </row>
    <row r="811" spans="1:3" ht="24.6" thickBot="1">
      <c r="A811" s="14">
        <v>61484</v>
      </c>
      <c r="B811" s="15" t="s">
        <v>22</v>
      </c>
      <c r="C811" s="16" t="s">
        <v>27</v>
      </c>
    </row>
    <row r="812" spans="1:3" ht="16.2" thickBot="1">
      <c r="A812" s="14">
        <v>61535</v>
      </c>
      <c r="B812" s="15" t="s">
        <v>28</v>
      </c>
      <c r="C812" s="16" t="s">
        <v>29</v>
      </c>
    </row>
    <row r="813" spans="1:3" ht="24.6" thickBot="1">
      <c r="A813" s="14">
        <v>61613</v>
      </c>
      <c r="B813" s="15" t="s">
        <v>23</v>
      </c>
      <c r="C813" s="16" t="s">
        <v>30</v>
      </c>
    </row>
    <row r="814" spans="1:3" ht="49.2" thickBot="1">
      <c r="A814" s="14">
        <v>61648</v>
      </c>
      <c r="B814" s="15" t="s">
        <v>23</v>
      </c>
      <c r="C814" s="16" t="s">
        <v>31</v>
      </c>
    </row>
    <row r="815" spans="1:3" ht="16.2" thickBot="1">
      <c r="A815" s="14">
        <v>61669</v>
      </c>
      <c r="B815" s="15" t="s">
        <v>23</v>
      </c>
      <c r="C815" s="16" t="s">
        <v>32</v>
      </c>
    </row>
    <row r="816" spans="1:3" ht="24.6" thickBot="1">
      <c r="A816" s="14">
        <v>61682</v>
      </c>
      <c r="B816" s="15" t="s">
        <v>28</v>
      </c>
      <c r="C816" s="16" t="s">
        <v>33</v>
      </c>
    </row>
    <row r="817" spans="1:3" ht="16.2" thickBot="1">
      <c r="A817" s="14">
        <v>61722</v>
      </c>
      <c r="B817" s="15" t="s">
        <v>22</v>
      </c>
      <c r="C817" s="16" t="s">
        <v>34</v>
      </c>
    </row>
    <row r="818" spans="1:3" ht="24.6" thickBot="1">
      <c r="A818" s="11">
        <v>61729</v>
      </c>
      <c r="B818" s="12" t="s">
        <v>22</v>
      </c>
      <c r="C818" s="13" t="s">
        <v>20</v>
      </c>
    </row>
    <row r="819" spans="1:3" ht="16.2" thickBot="1">
      <c r="A819" s="11">
        <v>61784</v>
      </c>
      <c r="B819" s="12" t="s">
        <v>19</v>
      </c>
      <c r="C819" s="13" t="s">
        <v>21</v>
      </c>
    </row>
    <row r="820" spans="1:3" ht="16.2" thickBot="1">
      <c r="A820" s="11">
        <v>61785</v>
      </c>
      <c r="B820" s="12" t="s">
        <v>22</v>
      </c>
      <c r="C820" s="13" t="s">
        <v>21</v>
      </c>
    </row>
    <row r="821" spans="1:3" ht="24.6" thickBot="1">
      <c r="A821" s="11">
        <v>61830</v>
      </c>
      <c r="B821" s="12" t="s">
        <v>23</v>
      </c>
      <c r="C821" s="13" t="s">
        <v>24</v>
      </c>
    </row>
    <row r="822" spans="1:3" ht="16.2" thickBot="1">
      <c r="A822" s="11">
        <v>61839</v>
      </c>
      <c r="B822" s="12" t="s">
        <v>35</v>
      </c>
      <c r="C822" s="13" t="s">
        <v>26</v>
      </c>
    </row>
    <row r="823" spans="1:3" ht="24.6" thickBot="1">
      <c r="A823" s="11">
        <v>61849</v>
      </c>
      <c r="B823" s="12" t="s">
        <v>36</v>
      </c>
      <c r="C823" s="13" t="s">
        <v>27</v>
      </c>
    </row>
    <row r="824" spans="1:3" ht="16.2" thickBot="1">
      <c r="A824" s="11">
        <v>61892</v>
      </c>
      <c r="B824" s="12" t="s">
        <v>28</v>
      </c>
      <c r="C824" s="13" t="s">
        <v>29</v>
      </c>
    </row>
    <row r="825" spans="1:3" ht="24.6" thickBot="1">
      <c r="A825" s="11">
        <v>61978</v>
      </c>
      <c r="B825" s="12" t="s">
        <v>25</v>
      </c>
      <c r="C825" s="13" t="s">
        <v>30</v>
      </c>
    </row>
    <row r="826" spans="1:3" ht="49.2" thickBot="1">
      <c r="A826" s="11">
        <v>62013</v>
      </c>
      <c r="B826" s="12" t="s">
        <v>25</v>
      </c>
      <c r="C826" s="13" t="s">
        <v>31</v>
      </c>
    </row>
    <row r="827" spans="1:3" ht="16.2" thickBot="1">
      <c r="A827" s="11">
        <v>62034</v>
      </c>
      <c r="B827" s="12" t="s">
        <v>25</v>
      </c>
      <c r="C827" s="13" t="s">
        <v>32</v>
      </c>
    </row>
    <row r="828" spans="1:3" ht="24.6" thickBot="1">
      <c r="A828" s="11">
        <v>62047</v>
      </c>
      <c r="B828" s="12" t="s">
        <v>23</v>
      </c>
      <c r="C828" s="13" t="s">
        <v>33</v>
      </c>
    </row>
    <row r="829" spans="1:3" ht="16.2" thickBot="1">
      <c r="A829" s="11">
        <v>62087</v>
      </c>
      <c r="B829" s="12" t="s">
        <v>36</v>
      </c>
      <c r="C829" s="13" t="s">
        <v>34</v>
      </c>
    </row>
    <row r="830" spans="1:3" ht="24.6" thickBot="1">
      <c r="A830" s="14">
        <v>62094</v>
      </c>
      <c r="B830" s="15" t="s">
        <v>36</v>
      </c>
      <c r="C830" s="16" t="s">
        <v>20</v>
      </c>
    </row>
    <row r="831" spans="1:3" ht="16.2" thickBot="1">
      <c r="A831" s="14">
        <v>62134</v>
      </c>
      <c r="B831" s="15" t="s">
        <v>19</v>
      </c>
      <c r="C831" s="16" t="s">
        <v>21</v>
      </c>
    </row>
    <row r="832" spans="1:3" ht="16.2" thickBot="1">
      <c r="A832" s="14">
        <v>62135</v>
      </c>
      <c r="B832" s="15" t="s">
        <v>22</v>
      </c>
      <c r="C832" s="16" t="s">
        <v>21</v>
      </c>
    </row>
    <row r="833" spans="1:3" ht="24.6" thickBot="1">
      <c r="A833" s="14">
        <v>62180</v>
      </c>
      <c r="B833" s="15" t="s">
        <v>23</v>
      </c>
      <c r="C833" s="16" t="s">
        <v>24</v>
      </c>
    </row>
    <row r="834" spans="1:3" ht="16.2" thickBot="1">
      <c r="A834" s="14">
        <v>62204</v>
      </c>
      <c r="B834" s="15" t="s">
        <v>19</v>
      </c>
      <c r="C834" s="16" t="s">
        <v>26</v>
      </c>
    </row>
    <row r="835" spans="1:3" ht="24.6" thickBot="1">
      <c r="A835" s="14">
        <v>62214</v>
      </c>
      <c r="B835" s="15" t="s">
        <v>28</v>
      </c>
      <c r="C835" s="16" t="s">
        <v>27</v>
      </c>
    </row>
    <row r="836" spans="1:3" ht="16.2" thickBot="1">
      <c r="A836" s="14">
        <v>62242</v>
      </c>
      <c r="B836" s="15" t="s">
        <v>28</v>
      </c>
      <c r="C836" s="16" t="s">
        <v>29</v>
      </c>
    </row>
    <row r="837" spans="1:3" ht="24.6" thickBot="1">
      <c r="A837" s="14">
        <v>62343</v>
      </c>
      <c r="B837" s="15" t="s">
        <v>35</v>
      </c>
      <c r="C837" s="16" t="s">
        <v>30</v>
      </c>
    </row>
    <row r="838" spans="1:3" ht="49.2" thickBot="1">
      <c r="A838" s="14">
        <v>62378</v>
      </c>
      <c r="B838" s="15" t="s">
        <v>35</v>
      </c>
      <c r="C838" s="16" t="s">
        <v>31</v>
      </c>
    </row>
    <row r="839" spans="1:3" ht="16.2" thickBot="1">
      <c r="A839" s="14">
        <v>62399</v>
      </c>
      <c r="B839" s="15" t="s">
        <v>35</v>
      </c>
      <c r="C839" s="16" t="s">
        <v>32</v>
      </c>
    </row>
    <row r="840" spans="1:3" ht="24.6" thickBot="1">
      <c r="A840" s="14">
        <v>62412</v>
      </c>
      <c r="B840" s="15" t="s">
        <v>25</v>
      </c>
      <c r="C840" s="16" t="s">
        <v>33</v>
      </c>
    </row>
    <row r="841" spans="1:3" ht="16.2" thickBot="1">
      <c r="A841" s="14">
        <v>62452</v>
      </c>
      <c r="B841" s="15" t="s">
        <v>28</v>
      </c>
      <c r="C841" s="16" t="s">
        <v>34</v>
      </c>
    </row>
    <row r="842" spans="1:3" ht="24.6" thickBot="1">
      <c r="A842" s="11">
        <v>62459</v>
      </c>
      <c r="B842" s="12" t="s">
        <v>28</v>
      </c>
      <c r="C842" s="13" t="s">
        <v>20</v>
      </c>
    </row>
    <row r="843" spans="1:3" ht="16.2" thickBot="1">
      <c r="A843" s="11">
        <v>62519</v>
      </c>
      <c r="B843" s="12" t="s">
        <v>19</v>
      </c>
      <c r="C843" s="13" t="s">
        <v>21</v>
      </c>
    </row>
    <row r="844" spans="1:3" ht="16.2" thickBot="1">
      <c r="A844" s="11">
        <v>62520</v>
      </c>
      <c r="B844" s="12" t="s">
        <v>22</v>
      </c>
      <c r="C844" s="13" t="s">
        <v>21</v>
      </c>
    </row>
    <row r="845" spans="1:3" ht="24.6" thickBot="1">
      <c r="A845" s="11">
        <v>62565</v>
      </c>
      <c r="B845" s="12" t="s">
        <v>23</v>
      </c>
      <c r="C845" s="13" t="s">
        <v>24</v>
      </c>
    </row>
    <row r="846" spans="1:3" ht="16.2" thickBot="1">
      <c r="A846" s="11">
        <v>62569</v>
      </c>
      <c r="B846" s="12" t="s">
        <v>22</v>
      </c>
      <c r="C846" s="13" t="s">
        <v>26</v>
      </c>
    </row>
    <row r="847" spans="1:3" ht="24.6" thickBot="1">
      <c r="A847" s="11">
        <v>62579</v>
      </c>
      <c r="B847" s="12" t="s">
        <v>23</v>
      </c>
      <c r="C847" s="13" t="s">
        <v>27</v>
      </c>
    </row>
    <row r="848" spans="1:3" ht="16.2" thickBot="1">
      <c r="A848" s="11">
        <v>62627</v>
      </c>
      <c r="B848" s="12" t="s">
        <v>28</v>
      </c>
      <c r="C848" s="13" t="s">
        <v>29</v>
      </c>
    </row>
    <row r="849" spans="1:3" ht="24.6" thickBot="1">
      <c r="A849" s="11">
        <v>62708</v>
      </c>
      <c r="B849" s="12" t="s">
        <v>19</v>
      </c>
      <c r="C849" s="13" t="s">
        <v>30</v>
      </c>
    </row>
    <row r="850" spans="1:3" ht="49.2" thickBot="1">
      <c r="A850" s="11">
        <v>62743</v>
      </c>
      <c r="B850" s="12" t="s">
        <v>19</v>
      </c>
      <c r="C850" s="13" t="s">
        <v>31</v>
      </c>
    </row>
    <row r="851" spans="1:3" ht="16.2" thickBot="1">
      <c r="A851" s="11">
        <v>62764</v>
      </c>
      <c r="B851" s="12" t="s">
        <v>19</v>
      </c>
      <c r="C851" s="13" t="s">
        <v>32</v>
      </c>
    </row>
    <row r="852" spans="1:3" ht="24.6" thickBot="1">
      <c r="A852" s="11">
        <v>62777</v>
      </c>
      <c r="B852" s="12" t="s">
        <v>35</v>
      </c>
      <c r="C852" s="13" t="s">
        <v>33</v>
      </c>
    </row>
    <row r="853" spans="1:3" ht="16.2" thickBot="1">
      <c r="A853" s="11">
        <v>62817</v>
      </c>
      <c r="B853" s="12" t="s">
        <v>23</v>
      </c>
      <c r="C853" s="13" t="s">
        <v>34</v>
      </c>
    </row>
    <row r="854" spans="1:3" ht="24.6" thickBot="1">
      <c r="A854" s="14">
        <v>62824</v>
      </c>
      <c r="B854" s="15" t="s">
        <v>23</v>
      </c>
      <c r="C854" s="16" t="s">
        <v>20</v>
      </c>
    </row>
    <row r="855" spans="1:3" ht="16.2" thickBot="1">
      <c r="A855" s="14">
        <v>62876</v>
      </c>
      <c r="B855" s="15" t="s">
        <v>19</v>
      </c>
      <c r="C855" s="16" t="s">
        <v>21</v>
      </c>
    </row>
    <row r="856" spans="1:3" ht="16.2" thickBot="1">
      <c r="A856" s="14">
        <v>62877</v>
      </c>
      <c r="B856" s="15" t="s">
        <v>22</v>
      </c>
      <c r="C856" s="16" t="s">
        <v>21</v>
      </c>
    </row>
    <row r="857" spans="1:3" ht="24.6" thickBot="1">
      <c r="A857" s="14">
        <v>62922</v>
      </c>
      <c r="B857" s="15" t="s">
        <v>23</v>
      </c>
      <c r="C857" s="16" t="s">
        <v>24</v>
      </c>
    </row>
    <row r="858" spans="1:3" ht="16.2" thickBot="1">
      <c r="A858" s="14">
        <v>62935</v>
      </c>
      <c r="B858" s="15" t="s">
        <v>28</v>
      </c>
      <c r="C858" s="16" t="s">
        <v>26</v>
      </c>
    </row>
    <row r="859" spans="1:3" ht="24.6" thickBot="1">
      <c r="A859" s="14">
        <v>62945</v>
      </c>
      <c r="B859" s="15" t="s">
        <v>35</v>
      </c>
      <c r="C859" s="16" t="s">
        <v>27</v>
      </c>
    </row>
    <row r="860" spans="1:3" ht="16.2" thickBot="1">
      <c r="A860" s="14">
        <v>62984</v>
      </c>
      <c r="B860" s="15" t="s">
        <v>28</v>
      </c>
      <c r="C860" s="16" t="s">
        <v>29</v>
      </c>
    </row>
    <row r="861" spans="1:3" ht="24.6" thickBot="1">
      <c r="A861" s="14">
        <v>63074</v>
      </c>
      <c r="B861" s="15" t="s">
        <v>36</v>
      </c>
      <c r="C861" s="16" t="s">
        <v>30</v>
      </c>
    </row>
    <row r="862" spans="1:3" ht="49.2" thickBot="1">
      <c r="A862" s="14">
        <v>63109</v>
      </c>
      <c r="B862" s="15" t="s">
        <v>36</v>
      </c>
      <c r="C862" s="16" t="s">
        <v>31</v>
      </c>
    </row>
    <row r="863" spans="1:3" ht="16.2" thickBot="1">
      <c r="A863" s="14">
        <v>63130</v>
      </c>
      <c r="B863" s="15" t="s">
        <v>36</v>
      </c>
      <c r="C863" s="16" t="s">
        <v>32</v>
      </c>
    </row>
    <row r="864" spans="1:3" ht="24.6" thickBot="1">
      <c r="A864" s="14">
        <v>63143</v>
      </c>
      <c r="B864" s="15" t="s">
        <v>22</v>
      </c>
      <c r="C864" s="16" t="s">
        <v>33</v>
      </c>
    </row>
    <row r="865" spans="1:3" ht="16.2" thickBot="1">
      <c r="A865" s="14">
        <v>63183</v>
      </c>
      <c r="B865" s="15" t="s">
        <v>35</v>
      </c>
      <c r="C865" s="16" t="s">
        <v>34</v>
      </c>
    </row>
    <row r="866" spans="1:3" ht="24.6" thickBot="1">
      <c r="A866" s="11">
        <v>63190</v>
      </c>
      <c r="B866" s="12" t="s">
        <v>35</v>
      </c>
      <c r="C866" s="13" t="s">
        <v>20</v>
      </c>
    </row>
    <row r="867" spans="1:3" ht="16.2" thickBot="1">
      <c r="A867" s="11">
        <v>63226</v>
      </c>
      <c r="B867" s="12" t="s">
        <v>19</v>
      </c>
      <c r="C867" s="13" t="s">
        <v>21</v>
      </c>
    </row>
    <row r="868" spans="1:3" ht="16.2" thickBot="1">
      <c r="A868" s="11">
        <v>63227</v>
      </c>
      <c r="B868" s="12" t="s">
        <v>22</v>
      </c>
      <c r="C868" s="13" t="s">
        <v>21</v>
      </c>
    </row>
    <row r="869" spans="1:3" ht="24.6" thickBot="1">
      <c r="A869" s="11">
        <v>63272</v>
      </c>
      <c r="B869" s="12" t="s">
        <v>23</v>
      </c>
      <c r="C869" s="13" t="s">
        <v>24</v>
      </c>
    </row>
    <row r="870" spans="1:3" ht="16.2" thickBot="1">
      <c r="A870" s="11">
        <v>63300</v>
      </c>
      <c r="B870" s="12" t="s">
        <v>23</v>
      </c>
      <c r="C870" s="13" t="s">
        <v>26</v>
      </c>
    </row>
    <row r="871" spans="1:3" ht="24.6" thickBot="1">
      <c r="A871" s="11">
        <v>63310</v>
      </c>
      <c r="B871" s="12" t="s">
        <v>19</v>
      </c>
      <c r="C871" s="13" t="s">
        <v>27</v>
      </c>
    </row>
    <row r="872" spans="1:3" ht="16.2" thickBot="1">
      <c r="A872" s="11">
        <v>63334</v>
      </c>
      <c r="B872" s="12" t="s">
        <v>28</v>
      </c>
      <c r="C872" s="13" t="s">
        <v>29</v>
      </c>
    </row>
    <row r="873" spans="1:3" ht="24.6" thickBot="1">
      <c r="A873" s="11">
        <v>63439</v>
      </c>
      <c r="B873" s="12" t="s">
        <v>28</v>
      </c>
      <c r="C873" s="13" t="s">
        <v>30</v>
      </c>
    </row>
    <row r="874" spans="1:3" ht="49.2" thickBot="1">
      <c r="A874" s="11">
        <v>63474</v>
      </c>
      <c r="B874" s="12" t="s">
        <v>28</v>
      </c>
      <c r="C874" s="13" t="s">
        <v>31</v>
      </c>
    </row>
    <row r="875" spans="1:3" ht="16.2" thickBot="1">
      <c r="A875" s="11">
        <v>63495</v>
      </c>
      <c r="B875" s="12" t="s">
        <v>28</v>
      </c>
      <c r="C875" s="13" t="s">
        <v>32</v>
      </c>
    </row>
    <row r="876" spans="1:3" ht="24.6" thickBot="1">
      <c r="A876" s="11">
        <v>63508</v>
      </c>
      <c r="B876" s="12" t="s">
        <v>36</v>
      </c>
      <c r="C876" s="13" t="s">
        <v>33</v>
      </c>
    </row>
    <row r="877" spans="1:3" ht="16.2" thickBot="1">
      <c r="A877" s="11">
        <v>63548</v>
      </c>
      <c r="B877" s="12" t="s">
        <v>19</v>
      </c>
      <c r="C877" s="13" t="s">
        <v>34</v>
      </c>
    </row>
    <row r="878" spans="1:3" ht="24.6" thickBot="1">
      <c r="A878" s="14">
        <v>63555</v>
      </c>
      <c r="B878" s="15" t="s">
        <v>19</v>
      </c>
      <c r="C878" s="16" t="s">
        <v>20</v>
      </c>
    </row>
    <row r="879" spans="1:3" ht="16.2" thickBot="1">
      <c r="A879" s="14">
        <v>63611</v>
      </c>
      <c r="B879" s="15" t="s">
        <v>19</v>
      </c>
      <c r="C879" s="16" t="s">
        <v>21</v>
      </c>
    </row>
    <row r="880" spans="1:3" ht="16.2" thickBot="1">
      <c r="A880" s="14">
        <v>63612</v>
      </c>
      <c r="B880" s="15" t="s">
        <v>22</v>
      </c>
      <c r="C880" s="16" t="s">
        <v>21</v>
      </c>
    </row>
    <row r="881" spans="1:3" ht="24.6" thickBot="1">
      <c r="A881" s="14">
        <v>63657</v>
      </c>
      <c r="B881" s="15" t="s">
        <v>23</v>
      </c>
      <c r="C881" s="16" t="s">
        <v>24</v>
      </c>
    </row>
    <row r="882" spans="1:3" ht="16.2" thickBot="1">
      <c r="A882" s="14">
        <v>63665</v>
      </c>
      <c r="B882" s="15" t="s">
        <v>25</v>
      </c>
      <c r="C882" s="16" t="s">
        <v>26</v>
      </c>
    </row>
    <row r="883" spans="1:3" ht="24.6" thickBot="1">
      <c r="A883" s="14">
        <v>63675</v>
      </c>
      <c r="B883" s="15" t="s">
        <v>22</v>
      </c>
      <c r="C883" s="16" t="s">
        <v>27</v>
      </c>
    </row>
    <row r="884" spans="1:3" ht="16.2" thickBot="1">
      <c r="A884" s="14">
        <v>63719</v>
      </c>
      <c r="B884" s="15" t="s">
        <v>28</v>
      </c>
      <c r="C884" s="16" t="s">
        <v>29</v>
      </c>
    </row>
    <row r="885" spans="1:3" ht="24.6" thickBot="1">
      <c r="A885" s="14">
        <v>63804</v>
      </c>
      <c r="B885" s="15" t="s">
        <v>23</v>
      </c>
      <c r="C885" s="16" t="s">
        <v>30</v>
      </c>
    </row>
    <row r="886" spans="1:3" ht="49.2" thickBot="1">
      <c r="A886" s="14">
        <v>63839</v>
      </c>
      <c r="B886" s="15" t="s">
        <v>23</v>
      </c>
      <c r="C886" s="16" t="s">
        <v>31</v>
      </c>
    </row>
    <row r="887" spans="1:3" ht="16.2" thickBot="1">
      <c r="A887" s="14">
        <v>63860</v>
      </c>
      <c r="B887" s="15" t="s">
        <v>23</v>
      </c>
      <c r="C887" s="16" t="s">
        <v>32</v>
      </c>
    </row>
    <row r="888" spans="1:3" ht="24.6" thickBot="1">
      <c r="A888" s="14">
        <v>63873</v>
      </c>
      <c r="B888" s="15" t="s">
        <v>28</v>
      </c>
      <c r="C888" s="16" t="s">
        <v>33</v>
      </c>
    </row>
    <row r="889" spans="1:3" ht="16.2" thickBot="1">
      <c r="A889" s="14">
        <v>63913</v>
      </c>
      <c r="B889" s="15" t="s">
        <v>22</v>
      </c>
      <c r="C889" s="16" t="s">
        <v>34</v>
      </c>
    </row>
    <row r="890" spans="1:3" ht="24.6" thickBot="1">
      <c r="A890" s="11">
        <v>63920</v>
      </c>
      <c r="B890" s="12" t="s">
        <v>22</v>
      </c>
      <c r="C890" s="13" t="s">
        <v>20</v>
      </c>
    </row>
    <row r="891" spans="1:3" ht="16.2" thickBot="1">
      <c r="A891" s="11">
        <v>63968</v>
      </c>
      <c r="B891" s="12" t="s">
        <v>19</v>
      </c>
      <c r="C891" s="13" t="s">
        <v>21</v>
      </c>
    </row>
    <row r="892" spans="1:3" ht="16.2" thickBot="1">
      <c r="A892" s="11">
        <v>63969</v>
      </c>
      <c r="B892" s="12" t="s">
        <v>22</v>
      </c>
      <c r="C892" s="13" t="s">
        <v>21</v>
      </c>
    </row>
    <row r="893" spans="1:3" ht="24.6" thickBot="1">
      <c r="A893" s="11">
        <v>64014</v>
      </c>
      <c r="B893" s="12" t="s">
        <v>23</v>
      </c>
      <c r="C893" s="13" t="s">
        <v>24</v>
      </c>
    </row>
    <row r="894" spans="1:3" ht="16.2" thickBot="1">
      <c r="A894" s="11">
        <v>64030</v>
      </c>
      <c r="B894" s="12" t="s">
        <v>35</v>
      </c>
      <c r="C894" s="13" t="s">
        <v>26</v>
      </c>
    </row>
    <row r="895" spans="1:3" ht="24.6" thickBot="1">
      <c r="A895" s="11">
        <v>64040</v>
      </c>
      <c r="B895" s="12" t="s">
        <v>36</v>
      </c>
      <c r="C895" s="13" t="s">
        <v>27</v>
      </c>
    </row>
    <row r="896" spans="1:3" ht="16.2" thickBot="1">
      <c r="A896" s="11">
        <v>64076</v>
      </c>
      <c r="B896" s="12" t="s">
        <v>28</v>
      </c>
      <c r="C896" s="13" t="s">
        <v>29</v>
      </c>
    </row>
    <row r="897" spans="1:3" ht="24.6" thickBot="1">
      <c r="A897" s="11">
        <v>64169</v>
      </c>
      <c r="B897" s="12" t="s">
        <v>25</v>
      </c>
      <c r="C897" s="13" t="s">
        <v>30</v>
      </c>
    </row>
    <row r="898" spans="1:3" ht="49.2" thickBot="1">
      <c r="A898" s="11">
        <v>64204</v>
      </c>
      <c r="B898" s="12" t="s">
        <v>25</v>
      </c>
      <c r="C898" s="13" t="s">
        <v>31</v>
      </c>
    </row>
    <row r="899" spans="1:3" ht="16.2" thickBot="1">
      <c r="A899" s="11">
        <v>64225</v>
      </c>
      <c r="B899" s="12" t="s">
        <v>25</v>
      </c>
      <c r="C899" s="13" t="s">
        <v>32</v>
      </c>
    </row>
    <row r="900" spans="1:3" ht="24.6" thickBot="1">
      <c r="A900" s="11">
        <v>64238</v>
      </c>
      <c r="B900" s="12" t="s">
        <v>23</v>
      </c>
      <c r="C900" s="13" t="s">
        <v>33</v>
      </c>
    </row>
    <row r="901" spans="1:3" ht="16.2" thickBot="1">
      <c r="A901" s="11">
        <v>64278</v>
      </c>
      <c r="B901" s="12" t="s">
        <v>36</v>
      </c>
      <c r="C901" s="13" t="s">
        <v>34</v>
      </c>
    </row>
    <row r="902" spans="1:3" ht="24.6" thickBot="1">
      <c r="A902" s="14">
        <v>64285</v>
      </c>
      <c r="B902" s="15" t="s">
        <v>36</v>
      </c>
      <c r="C902" s="16" t="s">
        <v>20</v>
      </c>
    </row>
    <row r="903" spans="1:3" ht="16.2" thickBot="1">
      <c r="A903" s="14">
        <v>64346</v>
      </c>
      <c r="B903" s="15" t="s">
        <v>19</v>
      </c>
      <c r="C903" s="16" t="s">
        <v>21</v>
      </c>
    </row>
    <row r="904" spans="1:3" ht="16.2" thickBot="1">
      <c r="A904" s="14">
        <v>64347</v>
      </c>
      <c r="B904" s="15" t="s">
        <v>22</v>
      </c>
      <c r="C904" s="16" t="s">
        <v>21</v>
      </c>
    </row>
    <row r="905" spans="1:3" ht="24.6" thickBot="1">
      <c r="A905" s="14">
        <v>64392</v>
      </c>
      <c r="B905" s="15" t="s">
        <v>23</v>
      </c>
      <c r="C905" s="16" t="s">
        <v>24</v>
      </c>
    </row>
    <row r="906" spans="1:3" ht="16.2" thickBot="1">
      <c r="A906" s="14">
        <v>64396</v>
      </c>
      <c r="B906" s="15" t="s">
        <v>22</v>
      </c>
      <c r="C906" s="16" t="s">
        <v>26</v>
      </c>
    </row>
    <row r="907" spans="1:3" ht="24.6" thickBot="1">
      <c r="A907" s="14">
        <v>64406</v>
      </c>
      <c r="B907" s="15" t="s">
        <v>23</v>
      </c>
      <c r="C907" s="16" t="s">
        <v>27</v>
      </c>
    </row>
    <row r="908" spans="1:3" ht="16.2" thickBot="1">
      <c r="A908" s="14">
        <v>64454</v>
      </c>
      <c r="B908" s="15" t="s">
        <v>28</v>
      </c>
      <c r="C908" s="16" t="s">
        <v>29</v>
      </c>
    </row>
    <row r="909" spans="1:3" ht="24.6" thickBot="1">
      <c r="A909" s="14">
        <v>64535</v>
      </c>
      <c r="B909" s="15" t="s">
        <v>19</v>
      </c>
      <c r="C909" s="16" t="s">
        <v>30</v>
      </c>
    </row>
    <row r="910" spans="1:3" ht="49.2" thickBot="1">
      <c r="A910" s="14">
        <v>64570</v>
      </c>
      <c r="B910" s="15" t="s">
        <v>19</v>
      </c>
      <c r="C910" s="16" t="s">
        <v>31</v>
      </c>
    </row>
    <row r="911" spans="1:3" ht="16.2" thickBot="1">
      <c r="A911" s="14">
        <v>64591</v>
      </c>
      <c r="B911" s="15" t="s">
        <v>19</v>
      </c>
      <c r="C911" s="16" t="s">
        <v>32</v>
      </c>
    </row>
    <row r="912" spans="1:3" ht="24.6" thickBot="1">
      <c r="A912" s="14">
        <v>64604</v>
      </c>
      <c r="B912" s="15" t="s">
        <v>35</v>
      </c>
      <c r="C912" s="16" t="s">
        <v>33</v>
      </c>
    </row>
    <row r="913" spans="1:3" ht="16.2" thickBot="1">
      <c r="A913" s="14">
        <v>64644</v>
      </c>
      <c r="B913" s="15" t="s">
        <v>23</v>
      </c>
      <c r="C913" s="16" t="s">
        <v>34</v>
      </c>
    </row>
    <row r="914" spans="1:3" ht="24.6" thickBot="1">
      <c r="A914" s="11">
        <v>64651</v>
      </c>
      <c r="B914" s="12" t="s">
        <v>23</v>
      </c>
      <c r="C914" s="13" t="s">
        <v>20</v>
      </c>
    </row>
    <row r="915" spans="1:3" ht="16.2" thickBot="1">
      <c r="A915" s="11">
        <v>64703</v>
      </c>
      <c r="B915" s="12" t="s">
        <v>19</v>
      </c>
      <c r="C915" s="13" t="s">
        <v>21</v>
      </c>
    </row>
    <row r="916" spans="1:3" ht="16.2" thickBot="1">
      <c r="A916" s="11">
        <v>64704</v>
      </c>
      <c r="B916" s="12" t="s">
        <v>22</v>
      </c>
      <c r="C916" s="13" t="s">
        <v>21</v>
      </c>
    </row>
    <row r="917" spans="1:3" ht="24.6" thickBot="1">
      <c r="A917" s="11">
        <v>64749</v>
      </c>
      <c r="B917" s="12" t="s">
        <v>23</v>
      </c>
      <c r="C917" s="13" t="s">
        <v>24</v>
      </c>
    </row>
    <row r="918" spans="1:3" ht="16.2" thickBot="1">
      <c r="A918" s="11">
        <v>64761</v>
      </c>
      <c r="B918" s="12" t="s">
        <v>36</v>
      </c>
      <c r="C918" s="13" t="s">
        <v>26</v>
      </c>
    </row>
    <row r="919" spans="1:3" ht="24.6" thickBot="1">
      <c r="A919" s="11">
        <v>64771</v>
      </c>
      <c r="B919" s="12" t="s">
        <v>25</v>
      </c>
      <c r="C919" s="13" t="s">
        <v>27</v>
      </c>
    </row>
    <row r="920" spans="1:3" ht="16.2" thickBot="1">
      <c r="A920" s="11">
        <v>64811</v>
      </c>
      <c r="B920" s="12" t="s">
        <v>28</v>
      </c>
      <c r="C920" s="13" t="s">
        <v>29</v>
      </c>
    </row>
    <row r="921" spans="1:3" ht="24.6" thickBot="1">
      <c r="A921" s="11">
        <v>64900</v>
      </c>
      <c r="B921" s="12" t="s">
        <v>22</v>
      </c>
      <c r="C921" s="13" t="s">
        <v>30</v>
      </c>
    </row>
    <row r="922" spans="1:3" ht="49.2" thickBot="1">
      <c r="A922" s="11">
        <v>64935</v>
      </c>
      <c r="B922" s="12" t="s">
        <v>22</v>
      </c>
      <c r="C922" s="13" t="s">
        <v>31</v>
      </c>
    </row>
    <row r="923" spans="1:3" ht="16.2" thickBot="1">
      <c r="A923" s="11">
        <v>64956</v>
      </c>
      <c r="B923" s="12" t="s">
        <v>22</v>
      </c>
      <c r="C923" s="13" t="s">
        <v>32</v>
      </c>
    </row>
    <row r="924" spans="1:3" ht="24.6" thickBot="1">
      <c r="A924" s="11">
        <v>64969</v>
      </c>
      <c r="B924" s="12" t="s">
        <v>19</v>
      </c>
      <c r="C924" s="13" t="s">
        <v>33</v>
      </c>
    </row>
    <row r="925" spans="1:3" ht="16.2" thickBot="1">
      <c r="A925" s="11">
        <v>65009</v>
      </c>
      <c r="B925" s="12" t="s">
        <v>25</v>
      </c>
      <c r="C925" s="13" t="s">
        <v>34</v>
      </c>
    </row>
    <row r="926" spans="1:3" ht="24.6" thickBot="1">
      <c r="A926" s="14">
        <v>65016</v>
      </c>
      <c r="B926" s="15" t="s">
        <v>22</v>
      </c>
      <c r="C926" s="16" t="s">
        <v>20</v>
      </c>
    </row>
    <row r="927" spans="1:3" ht="16.2" thickBot="1">
      <c r="A927" s="14">
        <v>65060</v>
      </c>
      <c r="B927" s="15" t="s">
        <v>19</v>
      </c>
      <c r="C927" s="16" t="s">
        <v>21</v>
      </c>
    </row>
    <row r="928" spans="1:3" ht="16.2" thickBot="1">
      <c r="A928" s="14">
        <v>65061</v>
      </c>
      <c r="B928" s="15" t="s">
        <v>22</v>
      </c>
      <c r="C928" s="16" t="s">
        <v>21</v>
      </c>
    </row>
    <row r="929" spans="1:3" ht="24.6" thickBot="1">
      <c r="A929" s="14">
        <v>65106</v>
      </c>
      <c r="B929" s="15" t="s">
        <v>23</v>
      </c>
      <c r="C929" s="16" t="s">
        <v>24</v>
      </c>
    </row>
    <row r="930" spans="1:3" ht="16.2" thickBot="1">
      <c r="A930" s="14">
        <v>65126</v>
      </c>
      <c r="B930" s="15" t="s">
        <v>28</v>
      </c>
      <c r="C930" s="16" t="s">
        <v>26</v>
      </c>
    </row>
    <row r="931" spans="1:3" ht="24.6" thickBot="1">
      <c r="A931" s="14">
        <v>65136</v>
      </c>
      <c r="B931" s="15" t="s">
        <v>36</v>
      </c>
      <c r="C931" s="16" t="s">
        <v>27</v>
      </c>
    </row>
    <row r="932" spans="1:3" ht="16.2" thickBot="1">
      <c r="A932" s="14">
        <v>65168</v>
      </c>
      <c r="B932" s="15" t="s">
        <v>28</v>
      </c>
      <c r="C932" s="16" t="s">
        <v>29</v>
      </c>
    </row>
    <row r="933" spans="1:3" ht="24.6" thickBot="1">
      <c r="A933" s="14">
        <v>65265</v>
      </c>
      <c r="B933" s="15" t="s">
        <v>36</v>
      </c>
      <c r="C933" s="16" t="s">
        <v>30</v>
      </c>
    </row>
    <row r="934" spans="1:3" ht="49.2" thickBot="1">
      <c r="A934" s="14">
        <v>65300</v>
      </c>
      <c r="B934" s="15" t="s">
        <v>36</v>
      </c>
      <c r="C934" s="16" t="s">
        <v>31</v>
      </c>
    </row>
    <row r="935" spans="1:3" ht="16.2" thickBot="1">
      <c r="A935" s="14">
        <v>65321</v>
      </c>
      <c r="B935" s="15" t="s">
        <v>36</v>
      </c>
      <c r="C935" s="16" t="s">
        <v>32</v>
      </c>
    </row>
    <row r="936" spans="1:3" ht="24.6" thickBot="1">
      <c r="A936" s="14">
        <v>65334</v>
      </c>
      <c r="B936" s="15" t="s">
        <v>22</v>
      </c>
      <c r="C936" s="16" t="s">
        <v>33</v>
      </c>
    </row>
    <row r="937" spans="1:3" ht="16.2" thickBot="1">
      <c r="A937" s="14">
        <v>65374</v>
      </c>
      <c r="B937" s="15" t="s">
        <v>36</v>
      </c>
      <c r="C937" s="16" t="s">
        <v>34</v>
      </c>
    </row>
    <row r="938" spans="1:3">
      <c r="A938" s="17" t="s">
        <v>37</v>
      </c>
      <c r="B938" s="18"/>
      <c r="C938" s="18"/>
    </row>
    <row r="939" spans="1:3">
      <c r="A939" s="18"/>
      <c r="B939" s="18"/>
      <c r="C939" s="18"/>
    </row>
    <row r="940" spans="1:3">
      <c r="A940" s="19" t="s">
        <v>38</v>
      </c>
      <c r="B940" s="19"/>
      <c r="C940" s="19"/>
    </row>
    <row r="941" spans="1:3">
      <c r="A941" s="18"/>
      <c r="B941" s="18"/>
      <c r="C941" s="18"/>
    </row>
    <row r="942" spans="1:3">
      <c r="A942" s="19" t="s">
        <v>39</v>
      </c>
      <c r="B942" s="19"/>
      <c r="C942" s="19"/>
    </row>
    <row r="943" spans="1:3">
      <c r="A943" s="18"/>
      <c r="B943" s="18"/>
      <c r="C943" s="18"/>
    </row>
    <row r="944" spans="1:3">
      <c r="A944" s="19" t="s">
        <v>40</v>
      </c>
      <c r="B944" s="19"/>
      <c r="C944" s="19"/>
    </row>
    <row r="945" spans="1:3">
      <c r="A945" s="18"/>
      <c r="B945" s="18"/>
      <c r="C945" s="18"/>
    </row>
    <row r="946" spans="1:3">
      <c r="A946" s="19" t="s">
        <v>41</v>
      </c>
      <c r="B946" s="19"/>
      <c r="C946" s="19"/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9860db96-b53f-4bd7-8137-e09357cab268}" enabled="1" method="Standard" siteId="{b78d03e6-f6a2-4cff-83be-847d1a6453f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de Vida do Dinheiro</vt:lpstr>
      <vt:lpstr>Feriados Bancários (Anbima)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Gustavo Hermont</cp:lastModifiedBy>
  <cp:lastPrinted>2024-12-14T17:39:02Z</cp:lastPrinted>
  <dcterms:created xsi:type="dcterms:W3CDTF">2019-02-23T16:25:28Z</dcterms:created>
  <dcterms:modified xsi:type="dcterms:W3CDTF">2024-12-17T17:02:12Z</dcterms:modified>
</cp:coreProperties>
</file>